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ngela.salazar\Downloads\"/>
    </mc:Choice>
  </mc:AlternateContent>
  <xr:revisionPtr revIDLastSave="0" documentId="13_ncr:1_{57923F91-8789-4DDA-AD00-1E7BFD0D82E6}" xr6:coauthVersionLast="47" xr6:coauthVersionMax="47" xr10:uidLastSave="{00000000-0000-0000-0000-000000000000}"/>
  <bookViews>
    <workbookView xWindow="-103" yWindow="-103" windowWidth="16663" windowHeight="8863" xr2:uid="{00000000-000D-0000-FFFF-FFFF00000000}"/>
  </bookViews>
  <sheets>
    <sheet name="Hoja1" sheetId="1" r:id="rId1"/>
  </sheets>
  <definedNames>
    <definedName name="_xlnm._FilterDatabase" localSheetId="0" hidden="1">Hoja1!$C$2:$P$26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 i="1" l="1"/>
  <c r="I4" i="1"/>
  <c r="V4" i="1"/>
  <c r="V5" i="1"/>
  <c r="V6" i="1"/>
  <c r="V7" i="1"/>
  <c r="V8" i="1"/>
  <c r="V9" i="1"/>
  <c r="V10" i="1"/>
  <c r="V11" i="1"/>
  <c r="V12" i="1"/>
  <c r="V13" i="1"/>
  <c r="V14" i="1"/>
  <c r="V15" i="1"/>
  <c r="V16" i="1"/>
  <c r="V17" i="1"/>
  <c r="V18" i="1"/>
  <c r="V19" i="1"/>
  <c r="V20" i="1"/>
  <c r="V21" i="1"/>
  <c r="V22" i="1"/>
  <c r="V23" i="1"/>
  <c r="V24" i="1"/>
  <c r="V25" i="1"/>
  <c r="V3" i="1"/>
  <c r="U29" i="1"/>
  <c r="U26" i="1"/>
  <c r="U30" i="1" s="1"/>
  <c r="U32" i="1" s="1"/>
  <c r="U3" i="1"/>
  <c r="O26" i="1"/>
  <c r="O30" i="1" s="1"/>
  <c r="P4" i="1"/>
  <c r="P5" i="1"/>
  <c r="P6" i="1"/>
  <c r="P7" i="1"/>
  <c r="P8" i="1"/>
  <c r="P9" i="1"/>
  <c r="P10" i="1"/>
  <c r="P11" i="1"/>
  <c r="P12" i="1"/>
  <c r="P13" i="1"/>
  <c r="P14" i="1"/>
  <c r="P15" i="1"/>
  <c r="P16" i="1"/>
  <c r="P17" i="1"/>
  <c r="P18" i="1"/>
  <c r="P19" i="1"/>
  <c r="P20" i="1"/>
  <c r="P21" i="1"/>
  <c r="P22" i="1"/>
  <c r="P23" i="1"/>
  <c r="P24" i="1"/>
  <c r="P25" i="1"/>
  <c r="P3" i="1"/>
  <c r="P26" i="1" s="1"/>
  <c r="I5" i="1"/>
  <c r="I6" i="1"/>
  <c r="I7" i="1"/>
  <c r="I8" i="1"/>
  <c r="I9" i="1"/>
  <c r="I10" i="1"/>
  <c r="I11" i="1"/>
  <c r="I12" i="1"/>
  <c r="I13" i="1"/>
  <c r="I14" i="1"/>
  <c r="I15" i="1"/>
  <c r="I16" i="1"/>
  <c r="I17" i="1"/>
  <c r="I18" i="1"/>
  <c r="I19" i="1"/>
  <c r="I20" i="1"/>
  <c r="I21" i="1"/>
  <c r="I22" i="1"/>
  <c r="I23" i="1"/>
  <c r="I24" i="1"/>
  <c r="I25" i="1"/>
  <c r="I3" i="1"/>
  <c r="H11" i="1"/>
  <c r="O29" i="1"/>
  <c r="H29" i="1"/>
  <c r="H26" i="1" l="1"/>
  <c r="H30" i="1" s="1"/>
  <c r="O32" i="1"/>
  <c r="I26" i="1"/>
  <c r="H32" i="1" l="1"/>
  <c r="H37" i="1"/>
</calcChain>
</file>

<file path=xl/sharedStrings.xml><?xml version="1.0" encoding="utf-8"?>
<sst xmlns="http://schemas.openxmlformats.org/spreadsheetml/2006/main" count="145" uniqueCount="114">
  <si>
    <t>Año</t>
  </si>
  <si>
    <t>Jovenes impactados</t>
  </si>
  <si>
    <t>Meta</t>
  </si>
  <si>
    <t>Seguimiento</t>
  </si>
  <si>
    <t>Formacion para el empleo</t>
  </si>
  <si>
    <t>Apoyo al emprendimiento juvenil</t>
  </si>
  <si>
    <t>Formación especializada en Bilingüismo</t>
  </si>
  <si>
    <t>Acceso a libre Internet en campus Manizales</t>
  </si>
  <si>
    <t>Política pública de juventud (ley)</t>
  </si>
  <si>
    <t>Adecuación y Funcionamiento de Casa Joven</t>
  </si>
  <si>
    <t>Universidad en tu colegio y Articulacion Sena</t>
  </si>
  <si>
    <t>Gestores de convivencia</t>
  </si>
  <si>
    <t>Pégate al parche + Grande</t>
  </si>
  <si>
    <t>Innovación social para jóvenes y Objetivos de desarrollo social (ODS) en el barrio</t>
  </si>
  <si>
    <t xml:space="preserve">Acompañamiento en universidades para prevencion de consumo </t>
  </si>
  <si>
    <t>Universidades Saludables</t>
  </si>
  <si>
    <t>Prevencion embarazo adolescente (riesgos reproductivos)</t>
  </si>
  <si>
    <t>Prevención de infecciones de transmision sexual</t>
  </si>
  <si>
    <t>Atención integral en salud y nutrición dirigido a adolescentes Gestantes y Lactantes</t>
  </si>
  <si>
    <t xml:space="preserve">Programa de enfermedades cronicas no transmisibles </t>
  </si>
  <si>
    <t>Campañas de prevencion de consumo de licor, alucinogenos, y sustancias psicoatvias</t>
  </si>
  <si>
    <t>Formación a lideres comunales - Psicoactivos</t>
  </si>
  <si>
    <t>Línea de Salud mental, con funcionamiento 24 horas</t>
  </si>
  <si>
    <t>Mejoramiento de escenarios deportivos</t>
  </si>
  <si>
    <t>Se firmo el acta de inicio el  22 de septiembre, el convenio se realizo con Confa (contrato No.  2109210869) para la realizacion  de certificaciones internacionales en excel, oficce, cursos y certificacion en HTML y Phyton. Confa tiene una base de datos de donde se sacarán los jovenes para la realizacion de los cursos, a la fecha van 621 jovenes con formacion herramientas TIC</t>
  </si>
  <si>
    <t>Se ha identificado 670 jovenes en los programas de la secretaria TIC en 2021, por medio del programa manizales emprende,  se realizo inversion de secretaria de mil millones. Datos que tienen la agencia de empleo confa: 1 de cada 3 son bachilleres, 1 de cada 4 son profesionales, el 21% son tecnologos, nos vamos a concentrar en la agencia que minimo sean bachilleres, concentrandonos sobre el 80% de la poblacion joven que tienen ellos</t>
  </si>
  <si>
    <t>Casa joven es un espacio de esparcimiento lúdicos donde se brindará oferta institucional, 
ubicada en el barrio Cervantes. Las instalaciones del espacio aun no han sido entregadas por el contratista, ya que falta que realicen algunas mejoras que se solicitaron. Hay adecuaciones pendientes de arreglar debido a que se está presentando una humedad en el espacio que genera pequeñas inundaciones</t>
  </si>
  <si>
    <t xml:space="preserve">El convenio esta vigente y en operación desde Agosto,  tanto universidad en tu colegio, y universidad en el campo estan operando en este momento, en 2021 3.097 jovenes (corte al mes de septiembre) entre universidad en tu colegio, universidad en el campo y Sena.  1.600 millones de inversion en los tres programas en el 2021, para el proximo año la meta es 3.100 impactos en jovenes, universidad en tu colegio y en el campo es pago a las universidades, con el sena esta el convenio para el pago ARL. Numero de jovenes impactados: universidad en el campo 136 jovenes en alianza con Comité de cafeteros, 1.045 jovenes en Sena, 1.916 jovenes en Universidad en tu colegio (UTC) con fundacion luker. </t>
  </si>
  <si>
    <t xml:space="preserve">Son 11 gestores, pendiente 4 gestores de los cuales 3 serán rurales; iniciaron el 19 de octubre, cada uno de ellos tendrán que liderar a 40 jóvenes, los cuales se integrarán con los diferentes programas del pacto por los jóvenes. El objeto del contrato es “COORDINAR PROCESOS DE INTERVENCIÓN SOCIAL CON LOS JÓVENES EN CONDICIÓN DE RIESGO Y/O VULNERABILIDAD DE LAS COMUNAS Y CORREGIMIENTOS DEL MUNICIPIO DE MANIZALES, APOYADOS EN LOS ACTORES SOCIALES DESTACADOS DE LAS MISMAS.”
</t>
  </si>
  <si>
    <t xml:space="preserve">Pegate al parche es un programa que ya esta muy articulado, esta operando desde principio de año, lo mas importante para la rendicion de cuentas es mostrar los 5 ejes de la politica. (aproximadamente se han impactado 593 personas, de las cuales 262 estan en base de datos). De acuerdo a base de datos suministrada, 85 son jovenes entre 14 y 28 años vinculados al programa. En total, la poblacion que ha participado en las diferentes actividades son 1.443 dividos asi: (Niños menores de 14 años:99, Jovenes entre 14 y 30 años: 865, adultos mayores de 30 años: 479).  Pegate al parche ya posee un producto propio (Un Libro), la idea es que en la rendicion de cuentas uno de los jovenes lea un fragmento del libro. </t>
  </si>
  <si>
    <t>287 jovenes entre 14 y 28 años impactados</t>
  </si>
  <si>
    <t>389 jovenes entre 14 y 28 años impactados</t>
  </si>
  <si>
    <t>1530 jovenes entre 14 y 28 años impactados</t>
  </si>
  <si>
    <t>158 jovenes entre 14 y 28 años impactados</t>
  </si>
  <si>
    <t>300 jovenes entre 14 y 28 años impactados</t>
  </si>
  <si>
    <t>210 jovenes entre 14 y 28 años impactados</t>
  </si>
  <si>
    <t xml:space="preserve">4.893 Beneficiarios </t>
  </si>
  <si>
    <t>55 jovenes entre 14 y 28 años impactados</t>
  </si>
  <si>
    <t>307 jovenes entre 14 y 28 años impactados</t>
  </si>
  <si>
    <t>año</t>
  </si>
  <si>
    <t>Jovenes Impactados</t>
  </si>
  <si>
    <t>En alianza con LinkedIn se realizó un curso para fortalecer las habilidades digitales para el empleo de los jóvenes</t>
  </si>
  <si>
    <t>En alianza con Colombo, se abrieron inscripciones para los interesados en realizar curso de inglés y salir con nivel B1. Se realizó un examen previo para determinar el nivel de cada participante, para lo cual se encontró que debían habilitar módulos desde A1. No se cumplió la meta porque aunque se tuvieron 5.274 personas inscritas, solo 148 jóvenes se postularon y de los cuales 113 finalizaron el proceso.</t>
  </si>
  <si>
    <t>Dentro de esta meta, se cuentan con 9 programas de los cuales se tuvieron los siguientes impactos:
- Jóven Manizaleño + Emprendedor: 140 jóvenes.
- Programa de confección: 36 jóvenes.
- Micronegocios I: 93 jóvenes.
- Micronegocios II: 23 jóvenes.
- Consultorio Empresarial: 195 jóvenes.
- Fortalecimiento Empresarial: 12 jóvenes.
- Industrias Creativas: 24 jóvenes.
- Anato: 4 jóvenes.
- Barrio Amigo: 9 jóvenes.
No se cumplió la meta debido a la deserción que se tuvo.</t>
  </si>
  <si>
    <t>Se habilitaron 13 zonas con puntos WiFi, para lo cual se obtuvo un alcance de 32.900 usuarios, de los cuales 9.249 jóvenes hicieron uso en el corredor de Campus Universitario.</t>
  </si>
  <si>
    <t>SECRETARIA</t>
  </si>
  <si>
    <t>TICS</t>
  </si>
  <si>
    <t>OIAJ</t>
  </si>
  <si>
    <t>EDUCACION</t>
  </si>
  <si>
    <t>DESARROLLO SOCIAL</t>
  </si>
  <si>
    <t>GOBIERNO</t>
  </si>
  <si>
    <t>PLANEACION</t>
  </si>
  <si>
    <t>SALUD</t>
  </si>
  <si>
    <t>DEPORTES</t>
  </si>
  <si>
    <t>Se cuentan con 3 grupos juveniles, el Consejo Municipal de Juventud con 19 consejeros, Gabinete Juvenil con 30 secretarios y gerentes juveniles y Plataforma Juvenil de Manizales con 40 miembros, dentro de los cuales se realizaban actividades en pro del desarrollo social obteniendo un alcance de 1.000 jóvenes.</t>
  </si>
  <si>
    <t>Programa en alianza con la Fundación Luker donde en Universidad en tu Colegio se tienen 29 instituciones educativas de 52 en Manizales con 1.682 inscritos. Para Universidad en el
Campo se cuentan con 122 estudiantes de formación técnica y 20 estudiantes de formación tecnológica. Para Sena en tu colegio hay 1.318 jóvenes vinculados</t>
  </si>
  <si>
    <t>Programa enfocado a las comunas y población vulnerable de Manizales, donde se realizan intervenciones de atención psicosocial y oferta de cursos para el mejoramiento de habilidades para la creación del proyecto de vida.</t>
  </si>
  <si>
    <t>Se realizó inauguración de obra de Skate Park La Carola, además se realizaron o se están realizando las obras como:
- Pista de trote y asfalto del Velódromo de Caldas.
- Pista BMX del Bosque Popular.
- Mantenimiento y construcción de canchas deportivas.
- 2 canchas de voleibol en la entrada al Estadio Palogrande.
- Mejoramiento a la cancha Monteleón del barrio Caribe.
- Remodelación y renovación del Coliseo Menor Ramón Marín Vargas.</t>
  </si>
  <si>
    <t>Se realizaron jornadas de capacitación, socialización y retroalimentación a mapeadores de ciudad, donde se realizaron recorridos en 7 comunas con el fin de identificar soluciones creativas e innovadoras</t>
  </si>
  <si>
    <t>Cada institución tiene un plan de campañas de salud mental, prevención al suicidio y consumo de sustancias psicoactivas, el programa de Salud Mental realiza asistencias técnicas, además de contar con la campaña Manizales Ser Feliz que son capacitación para el talento humano de cada institución.</t>
  </si>
  <si>
    <t>Se desarrolla la estrategia 4x4 y sexualidad sobre derechos sexuales y reproductivos con la cual se han beneficiado 1.603 jóvenes.</t>
  </si>
  <si>
    <t>Actividades de promoción de educación sexual y proyecto de vida, se obtuvieron 1.063 jóvenes alcanzados.</t>
  </si>
  <si>
    <t>Actividades de promoción de educación sexual, entrega de preservativos masculinos y femeninos, con un alcance de 2.548 jóvenes.</t>
  </si>
  <si>
    <t>Atención en valoración nutricional, intervención psicosocial, visita domiciliaria de enfermería, sesiones educativas, paquete nutricional.</t>
  </si>
  <si>
    <t>Se realizaron 454 actividades en promoción de salud mental para 13.727 jóvenes alcanzados y 225 intervenciones individuales.</t>
  </si>
  <si>
    <t>Línea 123 opción 3, atendidas por psicólogas para atender situaciones de trastorno mental, violencia de género e intrafamiliar.</t>
  </si>
  <si>
    <t>Se formaron 26 jóvenes como respondientes en salud mental y 35 en primeros auxilios psicológicos.</t>
  </si>
  <si>
    <t>200 personas en proceso de formación</t>
  </si>
  <si>
    <t>Son 4 zonas administradas en el convenio con PEOPLE CONTACT por portal cautivo y 3 zonas en convenio con Tigo Une, solamente con servicio de internet.</t>
  </si>
  <si>
    <t>Para este trimestre el Programa Pegate al parche, sigue realizando las diferentes actividades con los jovenes de  la ciudad de Manizales,urbano y rural, impactando en este trimestre a 842 jovenes, en acciones  recreativas, atención Psicosocial, Campañas de prevención frente al consumo de SPA,inclusión de formación en el SENA , curso corto de construcción Estuco y Pintura, reclutamiento de hojas de vida.</t>
  </si>
  <si>
    <t xml:space="preserve">con el centro colombo americaco, para aumetar competencias en ingles en 250 cuidadanos desde el niven A2 hasta B1+   </t>
  </si>
  <si>
    <t>Casa joven se encuentra operando con normalidad, con todos sus espacios y actividades dirigidas para los niños, niñas, adolescentes y jovenes, para esto se cuenta con 5833 operarios a corte del 30 de junio.</t>
  </si>
  <si>
    <t>A la fecha se da un cumplimento del 85 porciento de la politica publica de juventud y se encuentra en operación las instancias de participación juvenil de gavinete, plataforma y  CMJ ( Consejo Municipal de Juventud)</t>
  </si>
  <si>
    <t>Manizales juventud en red, esta operando desde el 27 de marzo del 2023 con 1872 beneficiarios a la fecha, está presente en 15 instituciones educativas, entre ellas organizaciones que trabajan con poblaciones vulnerables y cuenta con 7 personas que estan realizando trabajo de campo con ellos, ademas se implementa la escuela de liderazgo inspirador (bootcamp).</t>
  </si>
  <si>
    <t>Se realizo convenio de asociacion con la Universidad de Manizales, cuyo objeto es Aunar esfuerzos para la implementación de la estrategia “MANIZALES JUVENTUD EN RED” en el marco del programa “PACTO POR LOS JÓVENES” en el municipio de Manizales”; dicho convenio inicio el 03/02/2022, el cual integra a 8 actores de cambio que se focalizaran en las comunas de manizales para atraer a los jovenes entre 14 y 28 años a los programas de la Alcaldia, la primer etapa fue de captacion y promocion del programa. luego formacion y posterior a ello, se tienen las capacitaciones con base en los 6 ejes de la politica publica. La idea es tener 1.200 impactos este año. A septiembre se cuenta con los siguientes impactos: Indirectos: 701 y Directos: 541. Total impactos:1.242</t>
  </si>
  <si>
    <t xml:space="preserve">El año 2023 se cuenta con la matrícula de 1.847 estudiantes para formación técnica profesional y laboral.  En el grado 11 continúan en formación 1.463 estudiantes del grado once en los diferentes programas técnicos laobrales y profesionales para un total de 3.310 estudiantes. </t>
  </si>
  <si>
    <t xml:space="preserve"> Programa Articulación con la Media, con la universidad catolica de manizales</t>
  </si>
  <si>
    <t>Cada universidad cuenta con un plan de acción en salud mental y prevención del suicidio y consumo de SPA</t>
  </si>
  <si>
    <t xml:space="preserve">Se desarrollaron 22 actividades de información en salud y 134 consejerías sobre prevención de riesgos reproductivos  en 5 IE </t>
  </si>
  <si>
    <t>Se desarrollaron 28 actividades de información en salud y 150 consejerías sobre prevención de riesgos higiénicos  y respeto a la diversidad sexual, en 5 IE Y 2 I SRPA</t>
  </si>
  <si>
    <t>300 usuarias de todas las edades, no se tiene discriminada meta para jóvenes</t>
  </si>
  <si>
    <t>630 adolescentes y jóvenes certificados y 71 en proceso de certificación</t>
  </si>
  <si>
    <t>Desarrollo de la campaña de consumo responsable de alcohol "Menos Licor - Más Vida" con 112 jornadas comunitarias urbanas para 5.109 beneficiarios y 15 rurales para 458 beneficiarios</t>
  </si>
  <si>
    <t xml:space="preserve">Formados los líderes de las redes comunitarias en lineamientos de atención psicosocial y autocuidado emosional en la etapa de alistamiento por posible emergencia por erupsión del volcán nevado del Ruiz, de los líderes formados algunos son  jóvenes </t>
  </si>
  <si>
    <t>Operando la linea de salud mental , atendidas 713 llamadas y gestión de rutas en la red de servicios a los casos que lo requieren</t>
  </si>
  <si>
    <t>Se realizo el convenio con Fundacion Luker</t>
  </si>
  <si>
    <t xml:space="preserve">La politica publica contempla seis ejes estratégicos: educación, salud, empleo, participación ciudadana, medio ambiente y civismo, que comprende la intervención en cultura y deporte. </t>
  </si>
  <si>
    <t xml:space="preserve">Son 10 puntos de zonas wifi: Parque Caldas ,Galeria, Bosques Del Norte, Bosque Popular, Parque Antonio Nariño, Canchas Auxiliares, Cancha Aranjuez, Parque Colonizadores, Parque De La Mujer, Parque Alfonso Lopez. La habilitacion de zonas wifi se realizo con People Contact </t>
  </si>
  <si>
    <t xml:space="preserve">En el mapeo se identifican y reconocen iniciativas de la ciudadanía que estén ya en ejecución y que permiten acelerar el logro de los ODS en la ciudad.  Aun no se tiene el dato de los jovenes porque esta en una etapa inicial. </t>
  </si>
  <si>
    <t xml:space="preserve">Se tienen los siguientes escenarios deportivos en proceso de mejoramiento y para la rendicion, se va  a mostrar avances de cada uno de ellos: Estadio Palogrande,  Cancha auxiliar Luis Fernando Montoya , Cancha sintética Bajo Tablazo , Cancha de voleyplaya, Canchas multifuncionales de Malhabar y Las Colinas y Velódromo de la Universidad de Caldas, </t>
  </si>
  <si>
    <t>Total</t>
  </si>
  <si>
    <t>Actividades educativas  grupales e individuales de promoción de la salud sexual, entrega de preservativos masculinos y femeninos, tamizaje para VIH-Sífilis (prevención de riesgos higiènicos). Se tiene a la fecha 1.274 jovenes impactados, en el primer semestre 11 instituciones educativas, 818 alumnos, 1 institución del Sistema de Responsabilidad Penal para Adolescentes, 158 Adolescentes y en el segundo trimestre 3 instituciones educativas, 264 alumnos, 1 institución del Sistema de Responsabilidad Penal para Adolescentes, 34 Adolescentes</t>
  </si>
  <si>
    <t>10 instituciones de edcuación superior saludables, plan de acción 4x4+sexualidad en desarrollo</t>
  </si>
  <si>
    <t>Descripción</t>
  </si>
  <si>
    <t>Porcentaje</t>
  </si>
  <si>
    <t xml:space="preserve">Porcentaje </t>
  </si>
  <si>
    <t>Jóvenes impactados</t>
  </si>
  <si>
    <t>Agencia Manizales Campus Universitario</t>
  </si>
  <si>
    <t>la Fundación Luker cuyo objeto es: Aunar esfuerzos para la contribuir desde Manizales Campus Universitario  a la transformación de Manizales en la cuidad cerebro, a partir de la articulación de los estudiantes con entornos de generación de conocimientos de IE oficiales.
Los propósitos:
- Articular estudiantes investigadores de los colegios públicos de Manizales (si existiesen), con los semilleros, grupos y procesos de investigación que se llevan a cabo en las Universidades del Sistema Universitario de Manizales (SUMA).
- Llevar a cabo la “Ruta Científica Universitaria” a través de la cual los estudiantes conocerán el Campus Universitario de Manizales (aulas, laboratorios, aula STEAM.
- Identificar grupos, semilleros y/o iniciativas de investigación en los colegios de públicos de Manizales y su estado de cara al 2023.</t>
  </si>
  <si>
    <t>ICTM</t>
  </si>
  <si>
    <t>Espacios de Expresión cultura juvenil</t>
  </si>
  <si>
    <t xml:space="preserve">UN impacto de 37 jovenes, los cuales han realizado participaciones artisticas en el Teatro los Fundadores. Desde el ICTM se tiene contratados 67 jovenes entre 14 y 28 años y durante la celebracion del cumpleaños de Manizales se contrataron 172 Jovenes en este mismo rango de edad. </t>
  </si>
  <si>
    <t>500 Jovenes impactados, sin contar adolescentes y familiares</t>
  </si>
  <si>
    <t>MEDIO AMBIENTE</t>
  </si>
  <si>
    <t>Promocion Y Fortalecimiento de Manizales en Bici</t>
  </si>
  <si>
    <t>Ya se realizó la compra de bicicletas para el fortalecimiento de Manizales en Bici por valor de $64.996.400, se adquirieron 20 bicicletas. El contrato fue el 2208170990 del mes de Agosto, se tenia previsto la inauguraion de las nuevas biciletas  el domingo 23 de octubre, con lo cual se esperan impactar mas de 1.500 Jovenes</t>
  </si>
  <si>
    <t>TICS y OIAJ</t>
  </si>
  <si>
    <t>Es un espacio de esparcimiento lúdico, que cuenta con actividades enfocadas a niños, niñas y jóvenes, donde se tiene programación de talleres didácticos, sala de coworking, gimnasio, sala de cine, telecentro, atención de ayuda psicológica y operación de otros programas, para lo cual se obtuvo una población alcanzada de 4.814 jóvenes.</t>
  </si>
  <si>
    <t xml:space="preserve">Realizar una propuesta para beneficio de jovenes de escazos recursos. </t>
  </si>
  <si>
    <t xml:space="preserve">Se realizaron intervenciones en coliseo mayor, coliseo menor, pista bmx y patinodromo los cuales seran utilizados en los juegos nacionales y paranacionales 2023 en los meses de noviembre y diciembre. </t>
  </si>
  <si>
    <t xml:space="preserve">ejecutar el programa micronegocios 1.0, para fortaleces emprendimientos de cuidadanos en los cuales pueden participar jovenes.   y con la universidad catolica de manizales, con el fin de fortaleces los emprendimientos de industrias creativas. Además ejecutar el programa jóven manizaleño + emprendedor </t>
  </si>
  <si>
    <t>Jovenes Meta</t>
  </si>
  <si>
    <t>Porcentaje Promedio Jovenes Realmente Impactados</t>
  </si>
  <si>
    <t>Meta Ejecutada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</si>
</sst>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_(&quot;$&quot;\ * \(#,##0\);_(&quot;$&quot;\ * &quot;-&quot;_);_(@_)"/>
    <numFmt numFmtId="165" formatCode="_(&quot;$&quot;\ * #,##0.00_);_(&quot;$&quot;\ * \(#,##0.00\);_(&quot;$&quot;\ * &quot;-&quot;??_);_(@_)"/>
    <numFmt numFmtId="166" formatCode="_-* #,##0_-;\-* #,##0_-;_-* &quot;-&quot;_-;_-@"/>
  </numFmts>
  <fonts count="8"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2"/>
      <color rgb="FF000000"/>
      <name val="Arial"/>
      <family val="2"/>
    </font>
    <font>
      <b/>
      <sz val="14"/>
      <color theme="1"/>
      <name val="Arial"/>
      <family val="2"/>
    </font>
    <font>
      <b/>
      <sz val="14"/>
      <name val="Arial"/>
      <family val="2"/>
    </font>
    <font>
      <sz val="11"/>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theme="0"/>
        <bgColor rgb="FFCCCCFF"/>
      </patternFill>
    </fill>
    <fill>
      <patternFill patternType="solid">
        <fgColor theme="3" tint="0.59999389629810485"/>
        <bgColor indexed="64"/>
      </patternFill>
    </fill>
    <fill>
      <patternFill patternType="solid">
        <fgColor theme="0"/>
        <bgColor theme="0"/>
      </patternFill>
    </fill>
    <fill>
      <patternFill patternType="solid">
        <fgColor theme="0"/>
        <bgColor rgb="FFF3F3F3"/>
      </patternFill>
    </fill>
    <fill>
      <patternFill patternType="solid">
        <fgColor theme="0"/>
        <bgColor rgb="FFFFFFFF"/>
      </patternFill>
    </fill>
    <fill>
      <patternFill patternType="solid">
        <fgColor rgb="FF00B050"/>
        <bgColor indexed="64"/>
      </patternFill>
    </fill>
    <fill>
      <patternFill patternType="solid">
        <fgColor rgb="FFFFFF00"/>
        <bgColor indexed="64"/>
      </patternFill>
    </fill>
    <fill>
      <patternFill patternType="solid">
        <fgColor rgb="FFFFFF00"/>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70">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2" borderId="0" xfId="0" applyFont="1" applyFill="1" applyAlignment="1">
      <alignment horizontal="center" vertical="center"/>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4" fillId="6" borderId="1" xfId="0" applyFont="1" applyFill="1" applyBorder="1" applyAlignment="1">
      <alignment horizontal="center" vertical="center" wrapText="1"/>
    </xf>
    <xf numFmtId="0" fontId="2" fillId="5" borderId="0" xfId="0" applyFont="1" applyFill="1" applyAlignment="1">
      <alignment horizontal="center" vertical="center"/>
    </xf>
    <xf numFmtId="3" fontId="2" fillId="2" borderId="1" xfId="0" applyNumberFormat="1" applyFont="1" applyFill="1" applyBorder="1" applyAlignment="1">
      <alignment horizontal="center" vertical="center" wrapText="1"/>
    </xf>
    <xf numFmtId="1" fontId="0" fillId="0" borderId="0" xfId="0" applyNumberFormat="1"/>
    <xf numFmtId="0" fontId="0" fillId="2" borderId="0" xfId="0" applyFill="1" applyAlignment="1">
      <alignment horizontal="center" vertical="center"/>
    </xf>
    <xf numFmtId="9" fontId="0" fillId="0" borderId="0" xfId="0" applyNumberFormat="1"/>
    <xf numFmtId="10" fontId="0" fillId="0" borderId="0" xfId="0" applyNumberFormat="1"/>
    <xf numFmtId="0" fontId="3" fillId="7" borderId="1" xfId="3" applyNumberFormat="1" applyFont="1" applyFill="1" applyBorder="1" applyAlignment="1">
      <alignment horizontal="center" vertical="center" wrapText="1"/>
    </xf>
    <xf numFmtId="0" fontId="2" fillId="5" borderId="3" xfId="0" applyFont="1" applyFill="1" applyBorder="1" applyAlignment="1">
      <alignment horizontal="center" vertical="center"/>
    </xf>
    <xf numFmtId="0" fontId="0" fillId="2" borderId="4" xfId="0" applyFill="1" applyBorder="1" applyAlignment="1">
      <alignment horizontal="center" vertical="center"/>
    </xf>
    <xf numFmtId="0" fontId="2" fillId="2" borderId="5"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xf numFmtId="0" fontId="0" fillId="2" borderId="0" xfId="0" applyFill="1"/>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5" fillId="9" borderId="1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3" fillId="8" borderId="1" xfId="0" applyFont="1" applyFill="1" applyBorder="1" applyAlignment="1">
      <alignment vertical="center" wrapText="1"/>
    </xf>
    <xf numFmtId="3" fontId="3" fillId="8" borderId="1" xfId="0" applyNumberFormat="1" applyFont="1" applyFill="1" applyBorder="1" applyAlignment="1">
      <alignment vertical="center" wrapText="1"/>
    </xf>
    <xf numFmtId="0" fontId="3" fillId="2" borderId="1" xfId="0" applyFont="1" applyFill="1" applyBorder="1" applyAlignment="1">
      <alignment vertical="center" wrapText="1"/>
    </xf>
    <xf numFmtId="166" fontId="3" fillId="3" borderId="1" xfId="0" applyNumberFormat="1" applyFont="1" applyFill="1" applyBorder="1" applyAlignment="1">
      <alignment vertical="center" wrapText="1"/>
    </xf>
    <xf numFmtId="166" fontId="3" fillId="4" borderId="1" xfId="0" applyNumberFormat="1" applyFont="1" applyFill="1" applyBorder="1" applyAlignment="1">
      <alignment vertical="center" wrapText="1"/>
    </xf>
    <xf numFmtId="166" fontId="3" fillId="3" borderId="3" xfId="0" applyNumberFormat="1" applyFont="1" applyFill="1" applyBorder="1" applyAlignment="1">
      <alignment vertical="center" wrapText="1"/>
    </xf>
    <xf numFmtId="0" fontId="7" fillId="6" borderId="15" xfId="0" applyFont="1" applyFill="1" applyBorder="1" applyAlignment="1">
      <alignment horizontal="center" vertical="center" wrapText="1"/>
    </xf>
    <xf numFmtId="0" fontId="7" fillId="6" borderId="15" xfId="0" applyFont="1" applyFill="1" applyBorder="1" applyAlignment="1">
      <alignment vertical="center" wrapText="1"/>
    </xf>
    <xf numFmtId="0" fontId="7" fillId="6" borderId="0" xfId="0" applyFont="1" applyFill="1" applyAlignment="1">
      <alignment horizontal="center" vertical="center" wrapText="1"/>
    </xf>
    <xf numFmtId="9" fontId="2" fillId="2" borderId="0" xfId="0" applyNumberFormat="1" applyFont="1" applyFill="1" applyAlignment="1">
      <alignment horizontal="center" vertical="center"/>
    </xf>
    <xf numFmtId="9" fontId="2" fillId="10" borderId="1"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xf>
    <xf numFmtId="9" fontId="3" fillId="11" borderId="1" xfId="2" applyFont="1" applyFill="1" applyBorder="1" applyAlignment="1">
      <alignment horizontal="center" vertical="center" wrapText="1"/>
    </xf>
    <xf numFmtId="9" fontId="5" fillId="9" borderId="12" xfId="0" applyNumberFormat="1" applyFont="1" applyFill="1" applyBorder="1" applyAlignment="1">
      <alignment horizontal="center" vertical="center"/>
    </xf>
    <xf numFmtId="9" fontId="2" fillId="0" borderId="0" xfId="0" applyNumberFormat="1" applyFont="1" applyAlignment="1">
      <alignment horizontal="center" vertical="center"/>
    </xf>
    <xf numFmtId="9" fontId="2" fillId="2" borderId="0" xfId="2" applyFont="1" applyFill="1" applyAlignment="1">
      <alignment horizontal="center" vertical="center"/>
    </xf>
    <xf numFmtId="9" fontId="6" fillId="10" borderId="13" xfId="2" applyFont="1" applyFill="1" applyBorder="1" applyAlignment="1">
      <alignment horizontal="center" vertical="center"/>
    </xf>
    <xf numFmtId="0" fontId="2" fillId="2" borderId="0" xfId="0" applyFont="1" applyFill="1" applyAlignment="1">
      <alignment horizontal="right" vertical="center"/>
    </xf>
    <xf numFmtId="1" fontId="3" fillId="8" borderId="1" xfId="1" applyNumberFormat="1" applyFont="1" applyFill="1" applyBorder="1" applyAlignment="1">
      <alignment horizontal="center" vertical="center" wrapText="1"/>
    </xf>
    <xf numFmtId="1" fontId="3" fillId="7" borderId="1" xfId="1" applyNumberFormat="1" applyFont="1" applyFill="1" applyBorder="1" applyAlignment="1">
      <alignment horizontal="center" vertical="center" wrapText="1"/>
    </xf>
    <xf numFmtId="164" fontId="3" fillId="7" borderId="1" xfId="1" applyFont="1" applyFill="1" applyBorder="1" applyAlignment="1">
      <alignment horizontal="center" vertical="center" wrapText="1"/>
    </xf>
    <xf numFmtId="1" fontId="3" fillId="2" borderId="1" xfId="1" applyNumberFormat="1" applyFont="1" applyFill="1" applyBorder="1" applyAlignment="1">
      <alignment horizontal="center" vertical="center"/>
    </xf>
    <xf numFmtId="1" fontId="3" fillId="2" borderId="1" xfId="1"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6" fillId="9" borderId="13"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9" fontId="5" fillId="9" borderId="10" xfId="0" applyNumberFormat="1" applyFont="1" applyFill="1" applyBorder="1" applyAlignment="1">
      <alignment horizontal="center" vertical="center"/>
    </xf>
    <xf numFmtId="9" fontId="5" fillId="9" borderId="11" xfId="0" applyNumberFormat="1" applyFont="1" applyFill="1" applyBorder="1" applyAlignment="1">
      <alignment horizontal="center" vertical="center"/>
    </xf>
    <xf numFmtId="9" fontId="5" fillId="9" borderId="12" xfId="0" applyNumberFormat="1" applyFont="1" applyFill="1" applyBorder="1" applyAlignment="1">
      <alignment horizontal="center" vertical="center"/>
    </xf>
    <xf numFmtId="9" fontId="5" fillId="9" borderId="14"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4">
    <cellStyle name="Moneda" xfId="3" builtinId="4"/>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615"/>
  <sheetViews>
    <sheetView tabSelected="1" view="pageBreakPreview" topLeftCell="D1" zoomScale="40" zoomScaleNormal="40" zoomScaleSheetLayoutView="40" workbookViewId="0">
      <pane ySplit="2" topLeftCell="A25" activePane="bottomLeft" state="frozen"/>
      <selection pane="bottomLeft" activeCell="J37" sqref="J37"/>
    </sheetView>
  </sheetViews>
  <sheetFormatPr baseColWidth="10" defaultRowHeight="15" x14ac:dyDescent="0.4"/>
  <cols>
    <col min="2" max="2" width="8" customWidth="1"/>
    <col min="3" max="3" width="20.53515625" style="6" customWidth="1"/>
    <col min="4" max="4" width="9.53515625" style="15" customWidth="1"/>
    <col min="5" max="5" width="22.23046875" style="6" customWidth="1"/>
    <col min="6" max="7" width="22.53515625" style="6" customWidth="1"/>
    <col min="8" max="8" width="24.84375" style="6" customWidth="1"/>
    <col min="9" max="9" width="19.15234375" style="6" customWidth="1"/>
    <col min="10" max="10" width="56.3828125" style="6" customWidth="1"/>
    <col min="11" max="11" width="10.15234375" style="5" customWidth="1"/>
    <col min="12" max="12" width="52.23046875" style="15" customWidth="1"/>
    <col min="13" max="13" width="20.61328125" style="6" bestFit="1" customWidth="1"/>
    <col min="14" max="14" width="20.61328125" style="6" customWidth="1"/>
    <col min="15" max="15" width="21.53515625" style="6" customWidth="1"/>
    <col min="16" max="16" width="16.69140625" style="6" customWidth="1"/>
    <col min="17" max="17" width="11.3828125" style="13"/>
    <col min="18" max="18" width="32.84375" style="13" customWidth="1"/>
    <col min="19" max="20" width="20.53515625" style="13" customWidth="1"/>
    <col min="21" max="21" width="25.84375" style="13" customWidth="1"/>
    <col min="22" max="22" width="20" style="13" customWidth="1"/>
    <col min="23" max="23" width="13.84375" bestFit="1" customWidth="1"/>
    <col min="24" max="24" width="14.84375" bestFit="1" customWidth="1"/>
  </cols>
  <sheetData>
    <row r="1" spans="1:95" ht="15.45" thickBot="1" x14ac:dyDescent="0.45">
      <c r="K1" s="34"/>
      <c r="L1" s="6"/>
    </row>
    <row r="2" spans="1:95" s="2" customFormat="1" x14ac:dyDescent="0.4">
      <c r="A2" s="18"/>
      <c r="B2" s="23"/>
      <c r="C2" s="24" t="s">
        <v>45</v>
      </c>
      <c r="D2" s="25" t="s">
        <v>0</v>
      </c>
      <c r="E2" s="24" t="s">
        <v>93</v>
      </c>
      <c r="F2" s="24" t="s">
        <v>2</v>
      </c>
      <c r="G2" s="24" t="s">
        <v>113</v>
      </c>
      <c r="H2" s="24" t="s">
        <v>1</v>
      </c>
      <c r="I2" s="24" t="s">
        <v>94</v>
      </c>
      <c r="J2" s="24" t="s">
        <v>3</v>
      </c>
      <c r="K2" s="25" t="s">
        <v>39</v>
      </c>
      <c r="L2" s="24" t="s">
        <v>93</v>
      </c>
      <c r="M2" s="24" t="s">
        <v>2</v>
      </c>
      <c r="N2" s="24" t="s">
        <v>113</v>
      </c>
      <c r="O2" s="24" t="s">
        <v>40</v>
      </c>
      <c r="P2" s="26" t="s">
        <v>95</v>
      </c>
      <c r="Q2" s="27" t="s">
        <v>0</v>
      </c>
      <c r="R2" s="24" t="s">
        <v>93</v>
      </c>
      <c r="S2" s="27" t="s">
        <v>2</v>
      </c>
      <c r="T2" s="24" t="s">
        <v>113</v>
      </c>
      <c r="U2" s="27" t="s">
        <v>96</v>
      </c>
      <c r="V2" s="27" t="s">
        <v>93</v>
      </c>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row>
    <row r="3" spans="1:95" s="3" customFormat="1" ht="120" x14ac:dyDescent="0.4">
      <c r="A3" s="1"/>
      <c r="B3" s="28">
        <v>1</v>
      </c>
      <c r="C3" s="4" t="s">
        <v>46</v>
      </c>
      <c r="D3" s="5">
        <v>2021</v>
      </c>
      <c r="E3" s="7" t="s">
        <v>4</v>
      </c>
      <c r="F3" s="35">
        <v>500</v>
      </c>
      <c r="G3" s="35">
        <v>500</v>
      </c>
      <c r="H3" s="53">
        <v>621</v>
      </c>
      <c r="I3" s="47">
        <f>+G3/F3</f>
        <v>1</v>
      </c>
      <c r="J3" s="8" t="s">
        <v>24</v>
      </c>
      <c r="K3" s="5">
        <v>2022</v>
      </c>
      <c r="L3" s="9" t="s">
        <v>41</v>
      </c>
      <c r="M3" s="35">
        <v>500</v>
      </c>
      <c r="N3" s="35">
        <v>500</v>
      </c>
      <c r="O3" s="16">
        <v>2683</v>
      </c>
      <c r="P3" s="46">
        <f>+N3/M3</f>
        <v>1</v>
      </c>
      <c r="Q3" s="5">
        <v>2023</v>
      </c>
      <c r="R3" s="9" t="s">
        <v>67</v>
      </c>
      <c r="S3" s="35">
        <v>500</v>
      </c>
      <c r="T3" s="35">
        <v>500</v>
      </c>
      <c r="U3" s="4">
        <f>200+618+45+52</f>
        <v>915</v>
      </c>
      <c r="V3" s="45">
        <f>+T3/S3</f>
        <v>1</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s="3" customFormat="1" ht="195" x14ac:dyDescent="0.4">
      <c r="A4" s="1"/>
      <c r="B4" s="28">
        <v>2</v>
      </c>
      <c r="C4" s="4" t="s">
        <v>106</v>
      </c>
      <c r="D4" s="5">
        <v>2021</v>
      </c>
      <c r="E4" s="10" t="s">
        <v>5</v>
      </c>
      <c r="F4" s="35">
        <v>1000</v>
      </c>
      <c r="G4" s="35">
        <v>1000</v>
      </c>
      <c r="H4" s="54">
        <v>670</v>
      </c>
      <c r="I4" s="47">
        <f>+G4/F4</f>
        <v>1</v>
      </c>
      <c r="J4" s="8" t="s">
        <v>25</v>
      </c>
      <c r="K4" s="5">
        <v>2022</v>
      </c>
      <c r="L4" s="9" t="s">
        <v>43</v>
      </c>
      <c r="M4" s="36">
        <v>1000</v>
      </c>
      <c r="N4" s="36">
        <v>1000</v>
      </c>
      <c r="O4" s="4">
        <v>536</v>
      </c>
      <c r="P4" s="46">
        <f t="shared" ref="P4:P25" si="0">+N4/M4</f>
        <v>1</v>
      </c>
      <c r="Q4" s="5">
        <v>2023</v>
      </c>
      <c r="R4" s="14" t="s">
        <v>110</v>
      </c>
      <c r="S4" s="36">
        <v>1000</v>
      </c>
      <c r="T4" s="36">
        <v>1000</v>
      </c>
      <c r="U4" s="4">
        <v>240</v>
      </c>
      <c r="V4" s="45">
        <f t="shared" ref="V4:V25" si="1">+T4/S4</f>
        <v>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s="3" customFormat="1" ht="135" x14ac:dyDescent="0.4">
      <c r="A5" s="1"/>
      <c r="B5" s="28">
        <v>3</v>
      </c>
      <c r="C5" s="4" t="s">
        <v>46</v>
      </c>
      <c r="D5" s="5">
        <v>2021</v>
      </c>
      <c r="E5" s="10" t="s">
        <v>6</v>
      </c>
      <c r="F5" s="35">
        <v>100</v>
      </c>
      <c r="G5" s="35">
        <v>100</v>
      </c>
      <c r="H5" s="21">
        <v>100</v>
      </c>
      <c r="I5" s="47">
        <f t="shared" ref="I5:I25" si="2">+G5/F5</f>
        <v>1</v>
      </c>
      <c r="J5" s="8" t="s">
        <v>85</v>
      </c>
      <c r="K5" s="5">
        <v>2022</v>
      </c>
      <c r="L5" s="9" t="s">
        <v>42</v>
      </c>
      <c r="M5" s="35">
        <v>100</v>
      </c>
      <c r="N5" s="35">
        <v>100</v>
      </c>
      <c r="O5" s="9">
        <v>113</v>
      </c>
      <c r="P5" s="46">
        <f t="shared" si="0"/>
        <v>1</v>
      </c>
      <c r="Q5" s="5">
        <v>2023</v>
      </c>
      <c r="R5" s="9" t="s">
        <v>70</v>
      </c>
      <c r="S5" s="35">
        <v>100</v>
      </c>
      <c r="T5" s="35">
        <v>100</v>
      </c>
      <c r="U5" s="4">
        <v>250</v>
      </c>
      <c r="V5" s="45">
        <f t="shared" si="1"/>
        <v>1</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3" customFormat="1" ht="90" x14ac:dyDescent="0.4">
      <c r="A6" s="1"/>
      <c r="B6" s="28">
        <v>4</v>
      </c>
      <c r="C6" s="4" t="s">
        <v>46</v>
      </c>
      <c r="D6" s="5">
        <v>2021</v>
      </c>
      <c r="E6" s="10" t="s">
        <v>7</v>
      </c>
      <c r="F6" s="7">
        <v>1</v>
      </c>
      <c r="G6" s="7"/>
      <c r="H6" s="55">
        <v>0</v>
      </c>
      <c r="I6" s="47">
        <f t="shared" si="2"/>
        <v>0</v>
      </c>
      <c r="J6" s="8" t="s">
        <v>87</v>
      </c>
      <c r="K6" s="5">
        <v>2022</v>
      </c>
      <c r="L6" s="9" t="s">
        <v>44</v>
      </c>
      <c r="M6" s="35">
        <v>13</v>
      </c>
      <c r="N6" s="35">
        <v>13</v>
      </c>
      <c r="O6" s="11">
        <v>9249</v>
      </c>
      <c r="P6" s="46">
        <f t="shared" si="0"/>
        <v>1</v>
      </c>
      <c r="Q6" s="5">
        <v>2023</v>
      </c>
      <c r="R6" s="9" t="s">
        <v>68</v>
      </c>
      <c r="S6" s="35">
        <v>13</v>
      </c>
      <c r="T6" s="35">
        <v>7</v>
      </c>
      <c r="U6" s="4">
        <v>7</v>
      </c>
      <c r="V6" s="45">
        <f t="shared" si="1"/>
        <v>0.53846153846153844</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s="1" customFormat="1" ht="120" x14ac:dyDescent="0.4">
      <c r="B7" s="28">
        <v>5</v>
      </c>
      <c r="C7" s="8" t="s">
        <v>47</v>
      </c>
      <c r="D7" s="5">
        <v>2021</v>
      </c>
      <c r="E7" s="8" t="s">
        <v>8</v>
      </c>
      <c r="F7" s="8">
        <v>1</v>
      </c>
      <c r="G7" s="8">
        <v>1</v>
      </c>
      <c r="H7" s="56">
        <v>1000</v>
      </c>
      <c r="I7" s="47">
        <f t="shared" si="2"/>
        <v>1</v>
      </c>
      <c r="J7" s="8" t="s">
        <v>86</v>
      </c>
      <c r="K7" s="5">
        <v>2022</v>
      </c>
      <c r="L7" s="9" t="s">
        <v>54</v>
      </c>
      <c r="M7" s="37">
        <v>1</v>
      </c>
      <c r="N7" s="37">
        <v>1</v>
      </c>
      <c r="O7" s="11">
        <v>1000</v>
      </c>
      <c r="P7" s="46">
        <f t="shared" si="0"/>
        <v>1</v>
      </c>
      <c r="Q7" s="5">
        <v>2023</v>
      </c>
      <c r="R7" s="9" t="s">
        <v>72</v>
      </c>
      <c r="S7" s="37">
        <v>1</v>
      </c>
      <c r="T7" s="37">
        <v>1</v>
      </c>
      <c r="U7" s="4">
        <v>1</v>
      </c>
      <c r="V7" s="45">
        <f t="shared" si="1"/>
        <v>1</v>
      </c>
    </row>
    <row r="8" spans="1:95" s="1" customFormat="1" ht="120" x14ac:dyDescent="0.4">
      <c r="B8" s="28">
        <v>6</v>
      </c>
      <c r="C8" s="8" t="s">
        <v>47</v>
      </c>
      <c r="D8" s="5">
        <v>2021</v>
      </c>
      <c r="E8" s="8" t="s">
        <v>9</v>
      </c>
      <c r="F8" s="8">
        <v>1</v>
      </c>
      <c r="G8" s="8">
        <v>1</v>
      </c>
      <c r="H8" s="8">
        <v>0</v>
      </c>
      <c r="I8" s="47">
        <f t="shared" si="2"/>
        <v>1</v>
      </c>
      <c r="J8" s="8" t="s">
        <v>26</v>
      </c>
      <c r="K8" s="5">
        <v>2022</v>
      </c>
      <c r="L8" s="9" t="s">
        <v>107</v>
      </c>
      <c r="M8" s="37">
        <v>1000</v>
      </c>
      <c r="N8" s="37">
        <v>1000</v>
      </c>
      <c r="O8" s="11">
        <v>4814</v>
      </c>
      <c r="P8" s="46">
        <f t="shared" si="0"/>
        <v>1</v>
      </c>
      <c r="Q8" s="5">
        <v>2023</v>
      </c>
      <c r="R8" s="9" t="s">
        <v>71</v>
      </c>
      <c r="S8" s="37">
        <v>1000</v>
      </c>
      <c r="T8" s="37">
        <v>1000</v>
      </c>
      <c r="U8" s="4">
        <v>2886</v>
      </c>
      <c r="V8" s="45">
        <f t="shared" si="1"/>
        <v>1</v>
      </c>
    </row>
    <row r="9" spans="1:95" s="1" customFormat="1" ht="210" x14ac:dyDescent="0.4">
      <c r="B9" s="28">
        <v>7</v>
      </c>
      <c r="C9" s="12" t="s">
        <v>48</v>
      </c>
      <c r="D9" s="5">
        <v>2021</v>
      </c>
      <c r="E9" s="8" t="s">
        <v>10</v>
      </c>
      <c r="F9" s="8">
        <v>1600</v>
      </c>
      <c r="G9" s="8">
        <v>1600</v>
      </c>
      <c r="H9" s="56">
        <v>3097</v>
      </c>
      <c r="I9" s="47">
        <f t="shared" si="2"/>
        <v>1</v>
      </c>
      <c r="J9" s="8" t="s">
        <v>27</v>
      </c>
      <c r="K9" s="5">
        <v>2022</v>
      </c>
      <c r="L9" s="9" t="s">
        <v>55</v>
      </c>
      <c r="M9" s="37">
        <v>1600</v>
      </c>
      <c r="N9" s="37">
        <v>1600</v>
      </c>
      <c r="O9" s="11">
        <v>3364</v>
      </c>
      <c r="P9" s="46">
        <f t="shared" si="0"/>
        <v>1</v>
      </c>
      <c r="Q9" s="5">
        <v>2023</v>
      </c>
      <c r="R9" s="9" t="s">
        <v>75</v>
      </c>
      <c r="S9" s="37">
        <v>1600</v>
      </c>
      <c r="T9" s="37">
        <v>1600</v>
      </c>
      <c r="U9" s="4">
        <v>3310</v>
      </c>
      <c r="V9" s="45">
        <f t="shared" si="1"/>
        <v>1</v>
      </c>
    </row>
    <row r="10" spans="1:95" s="1" customFormat="1" ht="409.6" x14ac:dyDescent="0.4">
      <c r="B10" s="28">
        <v>8</v>
      </c>
      <c r="C10" s="12" t="s">
        <v>48</v>
      </c>
      <c r="D10" s="5">
        <v>2021</v>
      </c>
      <c r="E10" s="8" t="s">
        <v>97</v>
      </c>
      <c r="F10" s="41">
        <v>25000</v>
      </c>
      <c r="G10" s="43">
        <v>0</v>
      </c>
      <c r="H10" s="56"/>
      <c r="I10" s="47">
        <f t="shared" si="2"/>
        <v>0</v>
      </c>
      <c r="J10" s="8"/>
      <c r="K10" s="5">
        <v>2022</v>
      </c>
      <c r="L10" s="41" t="s">
        <v>108</v>
      </c>
      <c r="M10" s="41">
        <v>25000</v>
      </c>
      <c r="N10" s="43">
        <v>25000</v>
      </c>
      <c r="O10" s="11">
        <v>25000</v>
      </c>
      <c r="P10" s="46">
        <f t="shared" si="0"/>
        <v>1</v>
      </c>
      <c r="Q10" s="5">
        <v>2023</v>
      </c>
      <c r="R10" s="9" t="s">
        <v>98</v>
      </c>
      <c r="S10" s="41">
        <v>25000</v>
      </c>
      <c r="T10" s="43">
        <v>25000</v>
      </c>
      <c r="U10" s="4">
        <v>25000</v>
      </c>
      <c r="V10" s="45">
        <f t="shared" si="1"/>
        <v>1</v>
      </c>
    </row>
    <row r="11" spans="1:95" s="1" customFormat="1" ht="255" x14ac:dyDescent="0.4">
      <c r="B11" s="28">
        <v>9</v>
      </c>
      <c r="C11" s="8" t="s">
        <v>49</v>
      </c>
      <c r="D11" s="5">
        <v>2021</v>
      </c>
      <c r="E11" s="8" t="s">
        <v>11</v>
      </c>
      <c r="F11" s="8">
        <v>1000</v>
      </c>
      <c r="G11" s="8">
        <v>1000</v>
      </c>
      <c r="H11" s="56">
        <f>440+11</f>
        <v>451</v>
      </c>
      <c r="I11" s="47">
        <f t="shared" si="2"/>
        <v>1</v>
      </c>
      <c r="J11" s="8" t="s">
        <v>28</v>
      </c>
      <c r="K11" s="5">
        <v>2022</v>
      </c>
      <c r="L11" s="9" t="s">
        <v>74</v>
      </c>
      <c r="M11" s="37">
        <v>1000</v>
      </c>
      <c r="N11" s="37">
        <v>1000</v>
      </c>
      <c r="O11" s="4">
        <v>3531</v>
      </c>
      <c r="P11" s="46">
        <f t="shared" si="0"/>
        <v>1</v>
      </c>
      <c r="Q11" s="5">
        <v>2023</v>
      </c>
      <c r="R11" s="9" t="s">
        <v>73</v>
      </c>
      <c r="S11" s="37">
        <v>1000</v>
      </c>
      <c r="T11" s="37">
        <v>1000</v>
      </c>
      <c r="U11" s="4">
        <v>6033</v>
      </c>
      <c r="V11" s="45">
        <f t="shared" si="1"/>
        <v>1</v>
      </c>
    </row>
    <row r="12" spans="1:95" s="1" customFormat="1" ht="210" x14ac:dyDescent="0.4">
      <c r="B12" s="28">
        <v>10</v>
      </c>
      <c r="C12" s="8" t="s">
        <v>50</v>
      </c>
      <c r="D12" s="5">
        <v>2021</v>
      </c>
      <c r="E12" s="8" t="s">
        <v>12</v>
      </c>
      <c r="F12" s="8">
        <v>200</v>
      </c>
      <c r="G12" s="8">
        <v>200</v>
      </c>
      <c r="H12" s="57">
        <v>262</v>
      </c>
      <c r="I12" s="47">
        <f t="shared" si="2"/>
        <v>1</v>
      </c>
      <c r="J12" s="8" t="s">
        <v>29</v>
      </c>
      <c r="K12" s="5">
        <v>2022</v>
      </c>
      <c r="L12" s="9" t="s">
        <v>56</v>
      </c>
      <c r="M12" s="37">
        <v>200</v>
      </c>
      <c r="N12" s="37">
        <v>200</v>
      </c>
      <c r="O12" s="11">
        <v>4806</v>
      </c>
      <c r="P12" s="46">
        <f t="shared" si="0"/>
        <v>1</v>
      </c>
      <c r="Q12" s="5">
        <v>2023</v>
      </c>
      <c r="R12" s="9" t="s">
        <v>69</v>
      </c>
      <c r="S12" s="37">
        <v>200</v>
      </c>
      <c r="T12" s="37">
        <v>200</v>
      </c>
      <c r="U12" s="4">
        <v>842</v>
      </c>
      <c r="V12" s="45">
        <f t="shared" si="1"/>
        <v>1</v>
      </c>
    </row>
    <row r="13" spans="1:95" s="1" customFormat="1" ht="75" x14ac:dyDescent="0.4">
      <c r="B13" s="28">
        <v>11</v>
      </c>
      <c r="C13" s="8" t="s">
        <v>51</v>
      </c>
      <c r="D13" s="5">
        <v>2021</v>
      </c>
      <c r="E13" s="8" t="s">
        <v>13</v>
      </c>
      <c r="F13" s="8">
        <v>180</v>
      </c>
      <c r="G13" s="8">
        <v>2</v>
      </c>
      <c r="H13" s="56">
        <v>0</v>
      </c>
      <c r="I13" s="47">
        <f t="shared" si="2"/>
        <v>1.1111111111111112E-2</v>
      </c>
      <c r="J13" s="8" t="s">
        <v>88</v>
      </c>
      <c r="K13" s="5">
        <v>2022</v>
      </c>
      <c r="L13" s="9" t="s">
        <v>58</v>
      </c>
      <c r="M13" s="37">
        <v>180</v>
      </c>
      <c r="N13" s="37">
        <v>180</v>
      </c>
      <c r="O13" s="4">
        <v>180</v>
      </c>
      <c r="P13" s="46">
        <f t="shared" si="0"/>
        <v>1</v>
      </c>
      <c r="Q13" s="5">
        <v>2023</v>
      </c>
      <c r="R13" s="9" t="s">
        <v>76</v>
      </c>
      <c r="S13" s="37">
        <v>180</v>
      </c>
      <c r="T13" s="37">
        <v>180</v>
      </c>
      <c r="U13" s="4">
        <v>180</v>
      </c>
      <c r="V13" s="45">
        <f t="shared" si="1"/>
        <v>1</v>
      </c>
    </row>
    <row r="14" spans="1:95" s="1" customFormat="1" ht="105" x14ac:dyDescent="0.4">
      <c r="B14" s="28">
        <v>12</v>
      </c>
      <c r="C14" s="8" t="s">
        <v>52</v>
      </c>
      <c r="D14" s="5">
        <v>2021</v>
      </c>
      <c r="E14" s="8" t="s">
        <v>14</v>
      </c>
      <c r="F14" s="67">
        <v>8</v>
      </c>
      <c r="G14" s="67">
        <v>8</v>
      </c>
      <c r="H14" s="58">
        <v>287</v>
      </c>
      <c r="I14" s="47">
        <f t="shared" si="2"/>
        <v>1</v>
      </c>
      <c r="J14" s="8" t="s">
        <v>30</v>
      </c>
      <c r="K14" s="5">
        <v>2022</v>
      </c>
      <c r="L14" s="9" t="s">
        <v>59</v>
      </c>
      <c r="M14" s="38">
        <v>8</v>
      </c>
      <c r="N14" s="38">
        <v>8</v>
      </c>
      <c r="O14" s="4">
        <v>574</v>
      </c>
      <c r="P14" s="46">
        <f t="shared" si="0"/>
        <v>1</v>
      </c>
      <c r="Q14" s="5">
        <v>2023</v>
      </c>
      <c r="R14" s="9" t="s">
        <v>77</v>
      </c>
      <c r="S14" s="38">
        <v>8</v>
      </c>
      <c r="T14" s="38">
        <v>8</v>
      </c>
      <c r="U14" s="9">
        <v>8</v>
      </c>
      <c r="V14" s="45">
        <f t="shared" si="1"/>
        <v>1</v>
      </c>
    </row>
    <row r="15" spans="1:95" s="1" customFormat="1" ht="60" x14ac:dyDescent="0.4">
      <c r="B15" s="28">
        <v>13</v>
      </c>
      <c r="C15" s="8" t="s">
        <v>52</v>
      </c>
      <c r="D15" s="5">
        <v>2021</v>
      </c>
      <c r="E15" s="8" t="s">
        <v>15</v>
      </c>
      <c r="F15" s="67">
        <v>10</v>
      </c>
      <c r="G15" s="67">
        <v>10</v>
      </c>
      <c r="H15" s="58">
        <v>389</v>
      </c>
      <c r="I15" s="47">
        <f t="shared" si="2"/>
        <v>1</v>
      </c>
      <c r="J15" s="8" t="s">
        <v>31</v>
      </c>
      <c r="K15" s="5">
        <v>2022</v>
      </c>
      <c r="L15" s="9" t="s">
        <v>60</v>
      </c>
      <c r="M15" s="38">
        <v>10</v>
      </c>
      <c r="N15" s="38">
        <v>10</v>
      </c>
      <c r="O15" s="4">
        <v>1063</v>
      </c>
      <c r="P15" s="46">
        <f t="shared" si="0"/>
        <v>1</v>
      </c>
      <c r="Q15" s="5">
        <v>2023</v>
      </c>
      <c r="R15" s="9" t="s">
        <v>92</v>
      </c>
      <c r="S15" s="38">
        <v>10</v>
      </c>
      <c r="T15" s="38">
        <v>10</v>
      </c>
      <c r="U15" s="9">
        <v>10</v>
      </c>
      <c r="V15" s="45">
        <f t="shared" si="1"/>
        <v>1</v>
      </c>
    </row>
    <row r="16" spans="1:95" s="1" customFormat="1" ht="60" x14ac:dyDescent="0.4">
      <c r="B16" s="28">
        <v>14</v>
      </c>
      <c r="C16" s="8" t="s">
        <v>52</v>
      </c>
      <c r="D16" s="5">
        <v>2021</v>
      </c>
      <c r="E16" s="8" t="s">
        <v>16</v>
      </c>
      <c r="F16" s="67">
        <v>23</v>
      </c>
      <c r="G16" s="67">
        <v>23</v>
      </c>
      <c r="H16" s="58">
        <v>1530</v>
      </c>
      <c r="I16" s="47">
        <f t="shared" si="2"/>
        <v>1</v>
      </c>
      <c r="J16" s="8" t="s">
        <v>32</v>
      </c>
      <c r="K16" s="5">
        <v>2022</v>
      </c>
      <c r="L16" s="9" t="s">
        <v>61</v>
      </c>
      <c r="M16" s="38">
        <v>23</v>
      </c>
      <c r="N16" s="38">
        <v>23</v>
      </c>
      <c r="O16" s="9">
        <v>3063</v>
      </c>
      <c r="P16" s="46">
        <f t="shared" si="0"/>
        <v>1</v>
      </c>
      <c r="Q16" s="5">
        <v>2023</v>
      </c>
      <c r="R16" s="9" t="s">
        <v>78</v>
      </c>
      <c r="S16" s="38">
        <v>23</v>
      </c>
      <c r="T16" s="38">
        <v>23</v>
      </c>
      <c r="U16" s="9">
        <v>156</v>
      </c>
      <c r="V16" s="45">
        <f t="shared" si="1"/>
        <v>1</v>
      </c>
    </row>
    <row r="17" spans="2:27" s="1" customFormat="1" ht="90" x14ac:dyDescent="0.4">
      <c r="B17" s="28">
        <v>15</v>
      </c>
      <c r="C17" s="8" t="s">
        <v>52</v>
      </c>
      <c r="D17" s="5">
        <v>2021</v>
      </c>
      <c r="E17" s="8" t="s">
        <v>17</v>
      </c>
      <c r="F17" s="67">
        <v>20</v>
      </c>
      <c r="G17" s="67">
        <v>20</v>
      </c>
      <c r="H17" s="58">
        <v>158</v>
      </c>
      <c r="I17" s="47">
        <f t="shared" si="2"/>
        <v>1</v>
      </c>
      <c r="J17" s="8" t="s">
        <v>33</v>
      </c>
      <c r="K17" s="5">
        <v>2022</v>
      </c>
      <c r="L17" s="9" t="s">
        <v>62</v>
      </c>
      <c r="M17" s="38">
        <v>20</v>
      </c>
      <c r="N17" s="38">
        <v>20</v>
      </c>
      <c r="O17" s="9">
        <v>2.548</v>
      </c>
      <c r="P17" s="46">
        <f t="shared" si="0"/>
        <v>1</v>
      </c>
      <c r="Q17" s="5">
        <v>2023</v>
      </c>
      <c r="R17" s="9" t="s">
        <v>79</v>
      </c>
      <c r="S17" s="38">
        <v>20</v>
      </c>
      <c r="T17" s="38">
        <v>20</v>
      </c>
      <c r="U17" s="4">
        <v>178</v>
      </c>
      <c r="V17" s="45">
        <f t="shared" si="1"/>
        <v>1</v>
      </c>
    </row>
    <row r="18" spans="2:27" s="1" customFormat="1" ht="90" x14ac:dyDescent="0.4">
      <c r="B18" s="28">
        <v>16</v>
      </c>
      <c r="C18" s="8" t="s">
        <v>52</v>
      </c>
      <c r="D18" s="5">
        <v>2021</v>
      </c>
      <c r="E18" s="8" t="s">
        <v>18</v>
      </c>
      <c r="F18" s="67">
        <v>165</v>
      </c>
      <c r="G18" s="67">
        <v>165</v>
      </c>
      <c r="H18" s="58">
        <v>300</v>
      </c>
      <c r="I18" s="47">
        <f t="shared" si="2"/>
        <v>1</v>
      </c>
      <c r="J18" s="8" t="s">
        <v>34</v>
      </c>
      <c r="K18" s="5">
        <v>2022</v>
      </c>
      <c r="L18" s="9" t="s">
        <v>63</v>
      </c>
      <c r="M18" s="38">
        <v>165</v>
      </c>
      <c r="N18" s="38">
        <v>165</v>
      </c>
      <c r="O18" s="4">
        <v>60</v>
      </c>
      <c r="P18" s="46">
        <f t="shared" si="0"/>
        <v>1</v>
      </c>
      <c r="Q18" s="5">
        <v>2023</v>
      </c>
      <c r="R18" s="9" t="s">
        <v>80</v>
      </c>
      <c r="S18" s="38">
        <v>165</v>
      </c>
      <c r="T18" s="38">
        <v>165</v>
      </c>
      <c r="U18" s="4">
        <v>300</v>
      </c>
      <c r="V18" s="45">
        <f t="shared" si="1"/>
        <v>1</v>
      </c>
    </row>
    <row r="19" spans="2:27" s="1" customFormat="1" ht="180" x14ac:dyDescent="0.4">
      <c r="B19" s="28">
        <v>17</v>
      </c>
      <c r="C19" s="8" t="s">
        <v>52</v>
      </c>
      <c r="D19" s="5">
        <v>2021</v>
      </c>
      <c r="E19" s="8" t="s">
        <v>19</v>
      </c>
      <c r="F19" s="68">
        <v>210</v>
      </c>
      <c r="G19" s="68">
        <v>210</v>
      </c>
      <c r="H19" s="59">
        <v>210</v>
      </c>
      <c r="I19" s="47">
        <f t="shared" si="2"/>
        <v>1</v>
      </c>
      <c r="J19" s="8" t="s">
        <v>35</v>
      </c>
      <c r="K19" s="5">
        <v>2022</v>
      </c>
      <c r="L19" s="9" t="s">
        <v>91</v>
      </c>
      <c r="M19" s="39">
        <v>210</v>
      </c>
      <c r="N19" s="39">
        <v>210</v>
      </c>
      <c r="O19" s="4">
        <v>1274</v>
      </c>
      <c r="P19" s="46">
        <f t="shared" si="0"/>
        <v>1</v>
      </c>
      <c r="Q19" s="5">
        <v>2023</v>
      </c>
      <c r="R19" s="9" t="s">
        <v>81</v>
      </c>
      <c r="S19" s="39">
        <v>210</v>
      </c>
      <c r="T19" s="39">
        <v>210</v>
      </c>
      <c r="U19" s="4">
        <v>701</v>
      </c>
      <c r="V19" s="45">
        <f t="shared" si="1"/>
        <v>1</v>
      </c>
    </row>
    <row r="20" spans="2:27" s="1" customFormat="1" ht="105" x14ac:dyDescent="0.4">
      <c r="B20" s="28">
        <v>18</v>
      </c>
      <c r="C20" s="8" t="s">
        <v>52</v>
      </c>
      <c r="D20" s="5">
        <v>2021</v>
      </c>
      <c r="E20" s="8" t="s">
        <v>20</v>
      </c>
      <c r="F20" s="67">
        <v>52</v>
      </c>
      <c r="G20" s="67">
        <v>52</v>
      </c>
      <c r="H20" s="58">
        <v>4893</v>
      </c>
      <c r="I20" s="47">
        <f t="shared" si="2"/>
        <v>1</v>
      </c>
      <c r="J20" s="8" t="s">
        <v>36</v>
      </c>
      <c r="K20" s="5">
        <v>2022</v>
      </c>
      <c r="L20" s="9" t="s">
        <v>64</v>
      </c>
      <c r="M20" s="38">
        <v>52</v>
      </c>
      <c r="N20" s="38">
        <v>52</v>
      </c>
      <c r="O20" s="9">
        <v>13952</v>
      </c>
      <c r="P20" s="46">
        <f t="shared" si="0"/>
        <v>1</v>
      </c>
      <c r="Q20" s="5">
        <v>2023</v>
      </c>
      <c r="R20" s="9" t="s">
        <v>82</v>
      </c>
      <c r="S20" s="38">
        <v>52</v>
      </c>
      <c r="T20" s="38">
        <v>52</v>
      </c>
      <c r="U20" s="4">
        <v>52</v>
      </c>
      <c r="V20" s="45">
        <f t="shared" si="1"/>
        <v>1</v>
      </c>
    </row>
    <row r="21" spans="2:27" s="1" customFormat="1" ht="150" x14ac:dyDescent="0.4">
      <c r="B21" s="28">
        <v>19</v>
      </c>
      <c r="C21" s="8" t="s">
        <v>52</v>
      </c>
      <c r="D21" s="5">
        <v>2021</v>
      </c>
      <c r="E21" s="8" t="s">
        <v>21</v>
      </c>
      <c r="F21" s="67">
        <v>19</v>
      </c>
      <c r="G21" s="67">
        <v>19</v>
      </c>
      <c r="H21" s="58">
        <v>55</v>
      </c>
      <c r="I21" s="47">
        <f t="shared" si="2"/>
        <v>1</v>
      </c>
      <c r="J21" s="8" t="s">
        <v>37</v>
      </c>
      <c r="K21" s="5">
        <v>2022</v>
      </c>
      <c r="L21" s="9" t="s">
        <v>66</v>
      </c>
      <c r="M21" s="38">
        <v>19</v>
      </c>
      <c r="N21" s="38">
        <v>19</v>
      </c>
      <c r="O21" s="9">
        <v>1200</v>
      </c>
      <c r="P21" s="46">
        <f t="shared" si="0"/>
        <v>1</v>
      </c>
      <c r="Q21" s="5">
        <v>2023</v>
      </c>
      <c r="R21" s="9" t="s">
        <v>83</v>
      </c>
      <c r="S21" s="38">
        <v>19</v>
      </c>
      <c r="T21" s="38">
        <v>19</v>
      </c>
      <c r="U21" s="9">
        <v>980</v>
      </c>
      <c r="V21" s="45">
        <f t="shared" si="1"/>
        <v>1</v>
      </c>
    </row>
    <row r="22" spans="2:27" s="1" customFormat="1" ht="75" x14ac:dyDescent="0.4">
      <c r="B22" s="28">
        <v>20</v>
      </c>
      <c r="C22" s="8" t="s">
        <v>52</v>
      </c>
      <c r="D22" s="5">
        <v>2021</v>
      </c>
      <c r="E22" s="8" t="s">
        <v>22</v>
      </c>
      <c r="F22" s="67">
        <v>100</v>
      </c>
      <c r="G22" s="67">
        <v>100</v>
      </c>
      <c r="H22" s="58">
        <v>307</v>
      </c>
      <c r="I22" s="47">
        <f t="shared" si="2"/>
        <v>1</v>
      </c>
      <c r="J22" s="8" t="s">
        <v>38</v>
      </c>
      <c r="K22" s="5">
        <v>2022</v>
      </c>
      <c r="L22" s="9" t="s">
        <v>65</v>
      </c>
      <c r="M22" s="38">
        <v>100</v>
      </c>
      <c r="N22" s="38">
        <v>100</v>
      </c>
      <c r="O22" s="9">
        <v>690</v>
      </c>
      <c r="P22" s="46">
        <f t="shared" si="0"/>
        <v>1</v>
      </c>
      <c r="Q22" s="5">
        <v>2023</v>
      </c>
      <c r="R22" s="9" t="s">
        <v>84</v>
      </c>
      <c r="S22" s="38">
        <v>100</v>
      </c>
      <c r="T22" s="38">
        <v>100</v>
      </c>
      <c r="U22" s="9">
        <v>713</v>
      </c>
      <c r="V22" s="45">
        <f t="shared" si="1"/>
        <v>1</v>
      </c>
    </row>
    <row r="23" spans="2:27" s="1" customFormat="1" ht="84.9" x14ac:dyDescent="0.4">
      <c r="B23" s="28">
        <v>21</v>
      </c>
      <c r="C23" s="31" t="s">
        <v>99</v>
      </c>
      <c r="D23" s="22">
        <v>2021</v>
      </c>
      <c r="E23" s="41" t="s">
        <v>100</v>
      </c>
      <c r="F23" s="69">
        <v>50</v>
      </c>
      <c r="G23" s="69">
        <v>50</v>
      </c>
      <c r="H23" s="60">
        <v>500</v>
      </c>
      <c r="I23" s="47">
        <f t="shared" si="2"/>
        <v>1</v>
      </c>
      <c r="J23" s="31" t="s">
        <v>102</v>
      </c>
      <c r="K23" s="22">
        <v>2022</v>
      </c>
      <c r="L23" s="41" t="s">
        <v>101</v>
      </c>
      <c r="M23" s="40">
        <v>50</v>
      </c>
      <c r="N23" s="40">
        <v>37</v>
      </c>
      <c r="O23" s="32">
        <v>37</v>
      </c>
      <c r="P23" s="46">
        <f t="shared" si="0"/>
        <v>0.74</v>
      </c>
      <c r="Q23" s="22">
        <v>2023</v>
      </c>
      <c r="R23" s="41" t="s">
        <v>100</v>
      </c>
      <c r="S23" s="40">
        <v>50</v>
      </c>
      <c r="T23" s="40">
        <v>30</v>
      </c>
      <c r="U23" s="32">
        <v>30</v>
      </c>
      <c r="V23" s="45">
        <f t="shared" si="1"/>
        <v>0.6</v>
      </c>
    </row>
    <row r="24" spans="2:27" s="1" customFormat="1" ht="84.9" x14ac:dyDescent="0.4">
      <c r="B24" s="28">
        <v>22</v>
      </c>
      <c r="C24" s="31" t="s">
        <v>103</v>
      </c>
      <c r="D24" s="22">
        <v>2021</v>
      </c>
      <c r="E24" s="43" t="s">
        <v>104</v>
      </c>
      <c r="F24" s="69">
        <v>1000</v>
      </c>
      <c r="G24" s="69">
        <v>1000</v>
      </c>
      <c r="H24" s="60">
        <v>1500</v>
      </c>
      <c r="I24" s="47">
        <f t="shared" si="2"/>
        <v>1</v>
      </c>
      <c r="J24" s="42" t="s">
        <v>105</v>
      </c>
      <c r="K24" s="22">
        <v>2022</v>
      </c>
      <c r="L24" s="43" t="s">
        <v>104</v>
      </c>
      <c r="M24" s="40">
        <v>1000</v>
      </c>
      <c r="N24" s="40">
        <v>1000</v>
      </c>
      <c r="O24" s="32">
        <v>1700</v>
      </c>
      <c r="P24" s="46">
        <f t="shared" si="0"/>
        <v>1</v>
      </c>
      <c r="Q24" s="22">
        <v>2023</v>
      </c>
      <c r="R24" s="43" t="s">
        <v>104</v>
      </c>
      <c r="S24" s="40">
        <v>1000</v>
      </c>
      <c r="T24" s="40">
        <v>552</v>
      </c>
      <c r="U24" s="32">
        <v>552</v>
      </c>
      <c r="V24" s="45">
        <f t="shared" si="1"/>
        <v>0.55200000000000005</v>
      </c>
    </row>
    <row r="25" spans="2:27" s="1" customFormat="1" ht="195.45" thickBot="1" x14ac:dyDescent="0.45">
      <c r="B25" s="28">
        <v>23</v>
      </c>
      <c r="C25" s="31" t="s">
        <v>53</v>
      </c>
      <c r="D25" s="22">
        <v>2021</v>
      </c>
      <c r="E25" s="31" t="s">
        <v>23</v>
      </c>
      <c r="F25" s="69">
        <v>7</v>
      </c>
      <c r="G25" s="69">
        <v>7</v>
      </c>
      <c r="H25" s="60">
        <v>7</v>
      </c>
      <c r="I25" s="47">
        <f t="shared" si="2"/>
        <v>1</v>
      </c>
      <c r="J25" s="31" t="s">
        <v>89</v>
      </c>
      <c r="K25" s="22">
        <v>2022</v>
      </c>
      <c r="L25" s="32" t="s">
        <v>57</v>
      </c>
      <c r="M25" s="40">
        <v>7</v>
      </c>
      <c r="N25" s="40">
        <v>7</v>
      </c>
      <c r="O25" s="32">
        <v>7</v>
      </c>
      <c r="P25" s="46">
        <f t="shared" si="0"/>
        <v>1</v>
      </c>
      <c r="Q25" s="22">
        <v>2023</v>
      </c>
      <c r="R25" s="32" t="s">
        <v>109</v>
      </c>
      <c r="S25" s="40">
        <v>7</v>
      </c>
      <c r="T25" s="40">
        <v>7</v>
      </c>
      <c r="U25" s="4">
        <v>7</v>
      </c>
      <c r="V25" s="45">
        <f t="shared" si="1"/>
        <v>1</v>
      </c>
    </row>
    <row r="26" spans="2:27" ht="18" thickBot="1" x14ac:dyDescent="0.45">
      <c r="B26" s="29"/>
      <c r="C26" s="63" t="s">
        <v>90</v>
      </c>
      <c r="D26" s="64"/>
      <c r="E26" s="64"/>
      <c r="F26" s="65"/>
      <c r="G26" s="48"/>
      <c r="H26" s="61">
        <f>SUM(H3:H25)</f>
        <v>16337</v>
      </c>
      <c r="I26" s="51">
        <f>SUM(I3:I25)/23</f>
        <v>0.87004830917874398</v>
      </c>
      <c r="J26" s="66" t="s">
        <v>90</v>
      </c>
      <c r="K26" s="64"/>
      <c r="L26" s="64"/>
      <c r="M26" s="65"/>
      <c r="N26" s="48"/>
      <c r="O26" s="61">
        <f>SUM(O3:O25)</f>
        <v>78898.54800000001</v>
      </c>
      <c r="P26" s="51">
        <f>SUM(P3:P25)/23</f>
        <v>0.98869565217391298</v>
      </c>
      <c r="Q26" s="33"/>
      <c r="R26" s="33"/>
      <c r="S26" s="33"/>
      <c r="T26" s="33"/>
      <c r="U26" s="61">
        <f>SUM(U3:U25)</f>
        <v>43351</v>
      </c>
      <c r="V26" s="51">
        <f>SUM(V3:V25)/23</f>
        <v>0.94306354515050184</v>
      </c>
      <c r="W26" s="17"/>
      <c r="X26" s="17"/>
      <c r="Y26" s="20"/>
      <c r="Z26" s="20"/>
      <c r="AA26" s="19"/>
    </row>
    <row r="27" spans="2:27" x14ac:dyDescent="0.4">
      <c r="D27" s="6"/>
      <c r="K27" s="6"/>
      <c r="L27" s="6"/>
    </row>
    <row r="28" spans="2:27" x14ac:dyDescent="0.4">
      <c r="D28" s="6"/>
      <c r="K28" s="6"/>
      <c r="L28" s="6"/>
      <c r="R28" s="49"/>
      <c r="S28" s="6"/>
      <c r="T28" s="6"/>
    </row>
    <row r="29" spans="2:27" x14ac:dyDescent="0.4">
      <c r="D29" s="6"/>
      <c r="G29" s="6" t="s">
        <v>111</v>
      </c>
      <c r="H29" s="6">
        <f>SUM(F3:F25)</f>
        <v>31247</v>
      </c>
      <c r="K29" s="6"/>
      <c r="L29" s="6"/>
      <c r="M29" s="6" t="s">
        <v>111</v>
      </c>
      <c r="O29" s="6">
        <f>SUM(M3:M25)</f>
        <v>32258</v>
      </c>
      <c r="T29" s="6" t="s">
        <v>111</v>
      </c>
      <c r="U29" s="6">
        <f>SUM(S3:S25)</f>
        <v>32258</v>
      </c>
      <c r="V29" s="44"/>
      <c r="W29" s="30"/>
    </row>
    <row r="30" spans="2:27" x14ac:dyDescent="0.4">
      <c r="D30" s="6"/>
      <c r="G30" s="6" t="s">
        <v>40</v>
      </c>
      <c r="H30" s="6">
        <f>+H26</f>
        <v>16337</v>
      </c>
      <c r="K30" s="6"/>
      <c r="L30" s="6"/>
      <c r="M30" s="6" t="s">
        <v>40</v>
      </c>
      <c r="O30" s="62">
        <f>+O26</f>
        <v>78898.54800000001</v>
      </c>
      <c r="T30" s="13" t="s">
        <v>40</v>
      </c>
      <c r="U30" s="62">
        <f>+U26</f>
        <v>43351</v>
      </c>
    </row>
    <row r="31" spans="2:27" x14ac:dyDescent="0.4">
      <c r="D31" s="6"/>
      <c r="K31" s="6"/>
      <c r="L31" s="6"/>
      <c r="U31" s="6"/>
    </row>
    <row r="32" spans="2:27" x14ac:dyDescent="0.4">
      <c r="D32" s="6"/>
      <c r="G32" s="52" t="s">
        <v>112</v>
      </c>
      <c r="H32" s="50">
        <f>+H30/H29</f>
        <v>0.52283419208243986</v>
      </c>
      <c r="K32" s="6"/>
      <c r="L32" s="6"/>
      <c r="M32" s="52" t="s">
        <v>112</v>
      </c>
      <c r="N32" s="52"/>
      <c r="O32" s="50">
        <f>+O30/O29</f>
        <v>2.4458598797197597</v>
      </c>
      <c r="T32" s="52" t="s">
        <v>112</v>
      </c>
      <c r="U32" s="50">
        <f>+U30/U29</f>
        <v>1.3438836877673754</v>
      </c>
    </row>
    <row r="33" spans="4:12" x14ac:dyDescent="0.4">
      <c r="D33" s="6"/>
      <c r="J33" s="50"/>
      <c r="K33" s="6"/>
      <c r="L33" s="6"/>
    </row>
    <row r="34" spans="4:12" x14ac:dyDescent="0.4">
      <c r="D34" s="6"/>
      <c r="K34" s="6"/>
      <c r="L34" s="6"/>
    </row>
    <row r="35" spans="4:12" x14ac:dyDescent="0.4">
      <c r="D35" s="6"/>
      <c r="K35" s="6"/>
      <c r="L35" s="6"/>
    </row>
    <row r="36" spans="4:12" x14ac:dyDescent="0.4">
      <c r="D36" s="6"/>
      <c r="K36" s="6"/>
      <c r="L36" s="6"/>
    </row>
    <row r="37" spans="4:12" x14ac:dyDescent="0.4">
      <c r="D37" s="6"/>
      <c r="H37" s="62">
        <f>H30+O30+U30</f>
        <v>138586.54800000001</v>
      </c>
      <c r="K37" s="6"/>
      <c r="L37" s="6"/>
    </row>
    <row r="38" spans="4:12" x14ac:dyDescent="0.4">
      <c r="D38" s="6"/>
      <c r="K38" s="6"/>
      <c r="L38" s="6"/>
    </row>
    <row r="39" spans="4:12" x14ac:dyDescent="0.4">
      <c r="D39" s="6"/>
      <c r="K39" s="6"/>
      <c r="L39" s="6"/>
    </row>
    <row r="40" spans="4:12" x14ac:dyDescent="0.4">
      <c r="D40" s="6"/>
      <c r="K40" s="6"/>
      <c r="L40" s="6"/>
    </row>
    <row r="41" spans="4:12" x14ac:dyDescent="0.4">
      <c r="D41" s="6"/>
      <c r="K41" s="6"/>
      <c r="L41" s="6"/>
    </row>
    <row r="42" spans="4:12" x14ac:dyDescent="0.4">
      <c r="D42" s="6"/>
      <c r="K42" s="6"/>
      <c r="L42" s="6"/>
    </row>
    <row r="43" spans="4:12" x14ac:dyDescent="0.4">
      <c r="D43" s="6"/>
      <c r="K43" s="6"/>
      <c r="L43" s="6"/>
    </row>
    <row r="44" spans="4:12" x14ac:dyDescent="0.4">
      <c r="D44" s="6"/>
      <c r="K44" s="6"/>
      <c r="L44" s="6"/>
    </row>
    <row r="45" spans="4:12" x14ac:dyDescent="0.4">
      <c r="D45" s="6"/>
      <c r="K45" s="6"/>
      <c r="L45" s="6"/>
    </row>
    <row r="46" spans="4:12" x14ac:dyDescent="0.4">
      <c r="D46" s="6"/>
      <c r="K46" s="6"/>
      <c r="L46" s="6"/>
    </row>
    <row r="47" spans="4:12" x14ac:dyDescent="0.4">
      <c r="D47" s="6"/>
      <c r="K47" s="6"/>
      <c r="L47" s="6"/>
    </row>
    <row r="48" spans="4:12" x14ac:dyDescent="0.4">
      <c r="D48" s="6"/>
      <c r="K48" s="6"/>
      <c r="L48" s="6"/>
    </row>
    <row r="49" spans="4:12" x14ac:dyDescent="0.4">
      <c r="D49" s="6"/>
      <c r="K49" s="6"/>
      <c r="L49" s="6"/>
    </row>
    <row r="50" spans="4:12" x14ac:dyDescent="0.4">
      <c r="D50" s="6"/>
      <c r="K50" s="6"/>
      <c r="L50" s="6"/>
    </row>
    <row r="51" spans="4:12" x14ac:dyDescent="0.4">
      <c r="D51" s="6"/>
      <c r="K51" s="6"/>
      <c r="L51" s="6"/>
    </row>
    <row r="52" spans="4:12" x14ac:dyDescent="0.4">
      <c r="D52" s="6"/>
      <c r="K52" s="6"/>
      <c r="L52" s="6"/>
    </row>
    <row r="53" spans="4:12" x14ac:dyDescent="0.4">
      <c r="D53" s="6"/>
      <c r="K53" s="6"/>
      <c r="L53" s="6"/>
    </row>
    <row r="54" spans="4:12" x14ac:dyDescent="0.4">
      <c r="D54" s="6"/>
      <c r="K54" s="6"/>
      <c r="L54" s="6"/>
    </row>
    <row r="55" spans="4:12" x14ac:dyDescent="0.4">
      <c r="D55" s="6"/>
      <c r="K55" s="6"/>
      <c r="L55" s="6"/>
    </row>
    <row r="56" spans="4:12" x14ac:dyDescent="0.4">
      <c r="D56" s="6"/>
      <c r="K56" s="6"/>
      <c r="L56" s="6"/>
    </row>
    <row r="57" spans="4:12" x14ac:dyDescent="0.4">
      <c r="D57" s="6"/>
      <c r="K57" s="6"/>
      <c r="L57" s="6"/>
    </row>
    <row r="58" spans="4:12" x14ac:dyDescent="0.4">
      <c r="D58" s="6"/>
      <c r="K58" s="6"/>
      <c r="L58" s="6"/>
    </row>
    <row r="59" spans="4:12" x14ac:dyDescent="0.4">
      <c r="D59" s="6"/>
      <c r="K59" s="6"/>
      <c r="L59" s="6"/>
    </row>
    <row r="60" spans="4:12" x14ac:dyDescent="0.4">
      <c r="D60" s="6"/>
      <c r="K60" s="6"/>
      <c r="L60" s="6"/>
    </row>
    <row r="61" spans="4:12" x14ac:dyDescent="0.4">
      <c r="D61" s="6"/>
      <c r="K61" s="6"/>
      <c r="L61" s="6"/>
    </row>
    <row r="62" spans="4:12" x14ac:dyDescent="0.4">
      <c r="D62" s="6"/>
      <c r="K62" s="6"/>
      <c r="L62" s="6"/>
    </row>
    <row r="63" spans="4:12" x14ac:dyDescent="0.4">
      <c r="D63" s="6"/>
      <c r="K63" s="6"/>
      <c r="L63" s="6"/>
    </row>
    <row r="64" spans="4:12" x14ac:dyDescent="0.4">
      <c r="D64" s="6"/>
      <c r="K64" s="6"/>
      <c r="L64" s="6"/>
    </row>
    <row r="65" spans="1:18" x14ac:dyDescent="0.4">
      <c r="D65" s="6"/>
      <c r="K65" s="6"/>
      <c r="L65" s="6"/>
    </row>
    <row r="66" spans="1:18" x14ac:dyDescent="0.4">
      <c r="A66" s="30"/>
      <c r="B66" s="30"/>
      <c r="D66" s="6"/>
      <c r="K66" s="6"/>
      <c r="L66" s="6"/>
      <c r="Q66" s="6"/>
      <c r="R66" s="6"/>
    </row>
    <row r="67" spans="1:18" x14ac:dyDescent="0.4">
      <c r="A67" s="30"/>
      <c r="B67" s="30"/>
      <c r="D67" s="6"/>
      <c r="K67" s="6"/>
      <c r="L67" s="6"/>
      <c r="Q67" s="6"/>
      <c r="R67" s="6"/>
    </row>
    <row r="68" spans="1:18" x14ac:dyDescent="0.4">
      <c r="A68" s="30"/>
      <c r="B68" s="30"/>
      <c r="D68" s="6"/>
      <c r="K68" s="6"/>
      <c r="L68" s="6"/>
      <c r="Q68" s="6"/>
      <c r="R68" s="6"/>
    </row>
    <row r="69" spans="1:18" x14ac:dyDescent="0.4">
      <c r="A69" s="30"/>
      <c r="B69" s="30"/>
      <c r="D69" s="6"/>
      <c r="K69" s="6"/>
      <c r="L69" s="6"/>
      <c r="Q69" s="6"/>
      <c r="R69" s="6"/>
    </row>
    <row r="70" spans="1:18" x14ac:dyDescent="0.4">
      <c r="A70" s="30"/>
      <c r="B70" s="30"/>
      <c r="D70" s="6"/>
      <c r="K70" s="6"/>
      <c r="L70" s="6"/>
      <c r="Q70" s="6"/>
      <c r="R70" s="6"/>
    </row>
    <row r="71" spans="1:18" x14ac:dyDescent="0.4">
      <c r="A71" s="30"/>
      <c r="B71" s="30"/>
      <c r="D71" s="6"/>
      <c r="K71" s="6"/>
      <c r="L71" s="6"/>
      <c r="Q71" s="6"/>
      <c r="R71" s="6"/>
    </row>
    <row r="72" spans="1:18" x14ac:dyDescent="0.4">
      <c r="A72" s="30"/>
      <c r="B72" s="30"/>
      <c r="D72" s="6"/>
      <c r="K72" s="6"/>
      <c r="L72" s="6"/>
      <c r="Q72" s="6"/>
      <c r="R72" s="6"/>
    </row>
    <row r="73" spans="1:18" x14ac:dyDescent="0.4">
      <c r="A73" s="30"/>
      <c r="B73" s="30"/>
      <c r="D73" s="6"/>
      <c r="K73" s="6"/>
      <c r="L73" s="6"/>
      <c r="Q73" s="6"/>
      <c r="R73" s="6"/>
    </row>
    <row r="74" spans="1:18" x14ac:dyDescent="0.4">
      <c r="A74" s="30"/>
      <c r="B74" s="30"/>
      <c r="D74" s="6"/>
      <c r="K74" s="6"/>
      <c r="L74" s="6"/>
      <c r="Q74" s="6"/>
      <c r="R74" s="6"/>
    </row>
    <row r="75" spans="1:18" x14ac:dyDescent="0.4">
      <c r="A75" s="30"/>
      <c r="B75" s="30"/>
      <c r="D75" s="6"/>
      <c r="K75" s="6"/>
      <c r="L75" s="6"/>
      <c r="Q75" s="6"/>
      <c r="R75" s="6"/>
    </row>
    <row r="76" spans="1:18" x14ac:dyDescent="0.4">
      <c r="A76" s="30"/>
      <c r="B76" s="30"/>
      <c r="D76" s="6"/>
      <c r="K76" s="6"/>
      <c r="L76" s="6"/>
      <c r="Q76" s="6"/>
      <c r="R76" s="6"/>
    </row>
    <row r="77" spans="1:18" x14ac:dyDescent="0.4">
      <c r="A77" s="30"/>
      <c r="B77" s="30"/>
      <c r="D77" s="6"/>
      <c r="K77" s="6"/>
      <c r="L77" s="6"/>
      <c r="Q77" s="6"/>
      <c r="R77" s="6"/>
    </row>
    <row r="78" spans="1:18" x14ac:dyDescent="0.4">
      <c r="A78" s="30"/>
      <c r="B78" s="30"/>
      <c r="D78" s="6"/>
      <c r="K78" s="6"/>
      <c r="L78" s="6"/>
      <c r="Q78" s="6"/>
      <c r="R78" s="6"/>
    </row>
    <row r="79" spans="1:18" x14ac:dyDescent="0.4">
      <c r="A79" s="30"/>
      <c r="B79" s="30"/>
      <c r="D79" s="6"/>
      <c r="K79" s="6"/>
      <c r="L79" s="6"/>
      <c r="Q79" s="6"/>
      <c r="R79" s="6"/>
    </row>
    <row r="80" spans="1:18" x14ac:dyDescent="0.4">
      <c r="A80" s="30"/>
      <c r="B80" s="30"/>
      <c r="D80" s="6"/>
      <c r="K80" s="6"/>
      <c r="L80" s="6"/>
      <c r="Q80" s="6"/>
      <c r="R80" s="6"/>
    </row>
    <row r="81" spans="1:18" x14ac:dyDescent="0.4">
      <c r="A81" s="30"/>
      <c r="B81" s="30"/>
      <c r="D81" s="6"/>
      <c r="K81" s="6"/>
      <c r="L81" s="6"/>
      <c r="Q81" s="6"/>
      <c r="R81" s="6"/>
    </row>
    <row r="82" spans="1:18" x14ac:dyDescent="0.4">
      <c r="A82" s="30"/>
      <c r="B82" s="30"/>
      <c r="D82" s="6"/>
      <c r="K82" s="6"/>
      <c r="L82" s="6"/>
      <c r="Q82" s="6"/>
      <c r="R82" s="6"/>
    </row>
    <row r="83" spans="1:18" x14ac:dyDescent="0.4">
      <c r="A83" s="30"/>
      <c r="B83" s="30"/>
      <c r="D83" s="6"/>
      <c r="K83" s="6"/>
      <c r="L83" s="6"/>
      <c r="Q83" s="6"/>
      <c r="R83" s="6"/>
    </row>
    <row r="84" spans="1:18" x14ac:dyDescent="0.4">
      <c r="A84" s="30"/>
      <c r="B84" s="30"/>
      <c r="D84" s="6"/>
      <c r="K84" s="6"/>
      <c r="L84" s="6"/>
      <c r="Q84" s="6"/>
      <c r="R84" s="6"/>
    </row>
    <row r="85" spans="1:18" x14ac:dyDescent="0.4">
      <c r="A85" s="30"/>
      <c r="B85" s="30"/>
      <c r="D85" s="6"/>
      <c r="K85" s="6"/>
      <c r="L85" s="6"/>
      <c r="Q85" s="6"/>
      <c r="R85" s="6"/>
    </row>
    <row r="86" spans="1:18" x14ac:dyDescent="0.4">
      <c r="A86" s="30"/>
      <c r="B86" s="30"/>
      <c r="D86" s="6"/>
      <c r="K86" s="6"/>
      <c r="L86" s="6"/>
      <c r="Q86" s="6"/>
      <c r="R86" s="6"/>
    </row>
    <row r="87" spans="1:18" x14ac:dyDescent="0.4">
      <c r="A87" s="30"/>
      <c r="B87" s="30"/>
      <c r="D87" s="6"/>
      <c r="K87" s="6"/>
      <c r="L87" s="6"/>
      <c r="Q87" s="6"/>
      <c r="R87" s="6"/>
    </row>
    <row r="88" spans="1:18" x14ac:dyDescent="0.4">
      <c r="A88" s="30"/>
      <c r="B88" s="30"/>
      <c r="D88" s="6"/>
      <c r="K88" s="6"/>
      <c r="L88" s="6"/>
      <c r="Q88" s="6"/>
      <c r="R88" s="6"/>
    </row>
    <row r="89" spans="1:18" x14ac:dyDescent="0.4">
      <c r="A89" s="30"/>
      <c r="B89" s="30"/>
      <c r="D89" s="6"/>
      <c r="K89" s="6"/>
      <c r="L89" s="6"/>
      <c r="Q89" s="6"/>
      <c r="R89" s="6"/>
    </row>
    <row r="90" spans="1:18" x14ac:dyDescent="0.4">
      <c r="A90" s="30"/>
      <c r="B90" s="30"/>
      <c r="D90" s="6"/>
      <c r="K90" s="6"/>
      <c r="L90" s="6"/>
      <c r="Q90" s="6"/>
      <c r="R90" s="6"/>
    </row>
    <row r="91" spans="1:18" x14ac:dyDescent="0.4">
      <c r="A91" s="30"/>
      <c r="B91" s="30"/>
      <c r="D91" s="6"/>
      <c r="K91" s="6"/>
      <c r="L91" s="6"/>
      <c r="Q91" s="6"/>
      <c r="R91" s="6"/>
    </row>
    <row r="92" spans="1:18" x14ac:dyDescent="0.4">
      <c r="A92" s="30"/>
      <c r="B92" s="30"/>
      <c r="D92" s="6"/>
      <c r="K92" s="6"/>
      <c r="L92" s="6"/>
      <c r="Q92" s="6"/>
      <c r="R92" s="6"/>
    </row>
    <row r="93" spans="1:18" x14ac:dyDescent="0.4">
      <c r="A93" s="30"/>
      <c r="B93" s="30"/>
      <c r="D93" s="6"/>
      <c r="K93" s="6"/>
      <c r="L93" s="6"/>
      <c r="Q93" s="6"/>
      <c r="R93" s="6"/>
    </row>
    <row r="94" spans="1:18" x14ac:dyDescent="0.4">
      <c r="A94" s="30"/>
      <c r="B94" s="30"/>
      <c r="D94" s="6"/>
      <c r="K94" s="6"/>
      <c r="L94" s="6"/>
      <c r="Q94" s="6"/>
      <c r="R94" s="6"/>
    </row>
    <row r="95" spans="1:18" x14ac:dyDescent="0.4">
      <c r="A95" s="30"/>
      <c r="B95" s="30"/>
      <c r="D95" s="6"/>
      <c r="K95" s="6"/>
      <c r="L95" s="6"/>
      <c r="Q95" s="6"/>
      <c r="R95" s="6"/>
    </row>
    <row r="96" spans="1:18" x14ac:dyDescent="0.4">
      <c r="A96" s="30"/>
      <c r="B96" s="30"/>
      <c r="D96" s="6"/>
      <c r="K96" s="6"/>
      <c r="L96" s="6"/>
      <c r="Q96" s="6"/>
      <c r="R96" s="6"/>
    </row>
    <row r="97" spans="1:18" x14ac:dyDescent="0.4">
      <c r="A97" s="30"/>
      <c r="B97" s="30"/>
      <c r="D97" s="6"/>
      <c r="K97" s="6"/>
      <c r="L97" s="6"/>
      <c r="Q97" s="6"/>
      <c r="R97" s="6"/>
    </row>
    <row r="98" spans="1:18" x14ac:dyDescent="0.4">
      <c r="A98" s="30"/>
      <c r="B98" s="30"/>
      <c r="D98" s="6"/>
      <c r="K98" s="6"/>
      <c r="L98" s="6"/>
      <c r="Q98" s="6"/>
      <c r="R98" s="6"/>
    </row>
    <row r="99" spans="1:18" x14ac:dyDescent="0.4">
      <c r="A99" s="30"/>
      <c r="B99" s="30"/>
      <c r="D99" s="6"/>
      <c r="K99" s="6"/>
      <c r="L99" s="6"/>
      <c r="Q99" s="6"/>
      <c r="R99" s="6"/>
    </row>
    <row r="100" spans="1:18" x14ac:dyDescent="0.4">
      <c r="A100" s="30"/>
      <c r="B100" s="30"/>
      <c r="D100" s="6"/>
      <c r="K100" s="6"/>
      <c r="L100" s="6"/>
      <c r="Q100" s="6"/>
      <c r="R100" s="6"/>
    </row>
    <row r="101" spans="1:18" x14ac:dyDescent="0.4">
      <c r="A101" s="30"/>
      <c r="B101" s="30"/>
      <c r="D101" s="6"/>
      <c r="K101" s="6"/>
      <c r="L101" s="6"/>
      <c r="Q101" s="6"/>
      <c r="R101" s="6"/>
    </row>
    <row r="102" spans="1:18" x14ac:dyDescent="0.4">
      <c r="A102" s="30"/>
      <c r="B102" s="30"/>
      <c r="D102" s="6"/>
      <c r="K102" s="6"/>
      <c r="L102" s="6"/>
      <c r="Q102" s="6"/>
      <c r="R102" s="6"/>
    </row>
    <row r="103" spans="1:18" x14ac:dyDescent="0.4">
      <c r="A103" s="30"/>
      <c r="B103" s="30"/>
      <c r="D103" s="6"/>
      <c r="K103" s="6"/>
      <c r="L103" s="6"/>
      <c r="Q103" s="6"/>
      <c r="R103" s="6"/>
    </row>
    <row r="104" spans="1:18" x14ac:dyDescent="0.4">
      <c r="A104" s="30"/>
      <c r="B104" s="30"/>
      <c r="D104" s="6"/>
      <c r="K104" s="6"/>
      <c r="L104" s="6"/>
      <c r="Q104" s="6"/>
      <c r="R104" s="6"/>
    </row>
    <row r="105" spans="1:18" x14ac:dyDescent="0.4">
      <c r="A105" s="30"/>
      <c r="B105" s="30"/>
      <c r="D105" s="6"/>
      <c r="K105" s="6"/>
      <c r="L105" s="6"/>
      <c r="Q105" s="6"/>
      <c r="R105" s="6"/>
    </row>
    <row r="106" spans="1:18" x14ac:dyDescent="0.4">
      <c r="A106" s="30"/>
      <c r="B106" s="30"/>
      <c r="D106" s="6"/>
      <c r="K106" s="6"/>
      <c r="L106" s="6"/>
      <c r="Q106" s="6"/>
      <c r="R106" s="6"/>
    </row>
    <row r="107" spans="1:18" x14ac:dyDescent="0.4">
      <c r="A107" s="30"/>
      <c r="B107" s="30"/>
      <c r="D107" s="6"/>
      <c r="K107" s="6"/>
      <c r="L107" s="6"/>
      <c r="Q107" s="6"/>
      <c r="R107" s="6"/>
    </row>
    <row r="108" spans="1:18" x14ac:dyDescent="0.4">
      <c r="A108" s="30"/>
      <c r="B108" s="30"/>
      <c r="D108" s="6"/>
      <c r="K108" s="6"/>
      <c r="L108" s="6"/>
      <c r="Q108" s="6"/>
      <c r="R108" s="6"/>
    </row>
    <row r="109" spans="1:18" x14ac:dyDescent="0.4">
      <c r="A109" s="30"/>
      <c r="B109" s="30"/>
      <c r="D109" s="6"/>
      <c r="K109" s="6"/>
      <c r="L109" s="6"/>
      <c r="Q109" s="6"/>
      <c r="R109" s="6"/>
    </row>
    <row r="110" spans="1:18" x14ac:dyDescent="0.4">
      <c r="A110" s="30"/>
      <c r="B110" s="30"/>
      <c r="D110" s="6"/>
      <c r="K110" s="6"/>
      <c r="L110" s="6"/>
      <c r="Q110" s="6"/>
      <c r="R110" s="6"/>
    </row>
    <row r="111" spans="1:18" x14ac:dyDescent="0.4">
      <c r="A111" s="30"/>
      <c r="B111" s="30"/>
      <c r="D111" s="6"/>
      <c r="K111" s="6"/>
      <c r="L111" s="6"/>
      <c r="Q111" s="6"/>
      <c r="R111" s="6"/>
    </row>
    <row r="112" spans="1:18" x14ac:dyDescent="0.4">
      <c r="A112" s="30"/>
      <c r="B112" s="30"/>
      <c r="D112" s="6"/>
      <c r="K112" s="6"/>
      <c r="L112" s="6"/>
      <c r="Q112" s="6"/>
      <c r="R112" s="6"/>
    </row>
    <row r="113" spans="1:18" x14ac:dyDescent="0.4">
      <c r="A113" s="30"/>
      <c r="B113" s="30"/>
      <c r="D113" s="6"/>
      <c r="K113" s="6"/>
      <c r="L113" s="6"/>
      <c r="Q113" s="6"/>
      <c r="R113" s="6"/>
    </row>
    <row r="114" spans="1:18" x14ac:dyDescent="0.4">
      <c r="A114" s="30"/>
      <c r="B114" s="30"/>
      <c r="D114" s="6"/>
      <c r="K114" s="6"/>
      <c r="L114" s="6"/>
      <c r="Q114" s="6"/>
      <c r="R114" s="6"/>
    </row>
    <row r="115" spans="1:18" x14ac:dyDescent="0.4">
      <c r="A115" s="30"/>
      <c r="B115" s="30"/>
      <c r="D115" s="6"/>
      <c r="K115" s="6"/>
      <c r="L115" s="6"/>
      <c r="Q115" s="6"/>
      <c r="R115" s="6"/>
    </row>
    <row r="116" spans="1:18" x14ac:dyDescent="0.4">
      <c r="A116" s="30"/>
      <c r="B116" s="30"/>
      <c r="D116" s="6"/>
      <c r="K116" s="6"/>
      <c r="L116" s="6"/>
      <c r="Q116" s="6"/>
      <c r="R116" s="6"/>
    </row>
    <row r="117" spans="1:18" x14ac:dyDescent="0.4">
      <c r="A117" s="30"/>
      <c r="B117" s="30"/>
      <c r="D117" s="6"/>
      <c r="K117" s="6"/>
      <c r="L117" s="6"/>
      <c r="Q117" s="6"/>
      <c r="R117" s="6"/>
    </row>
    <row r="118" spans="1:18" x14ac:dyDescent="0.4">
      <c r="A118" s="30"/>
      <c r="B118" s="30"/>
      <c r="D118" s="6"/>
      <c r="K118" s="6"/>
      <c r="L118" s="6"/>
      <c r="Q118" s="6"/>
      <c r="R118" s="6"/>
    </row>
    <row r="119" spans="1:18" x14ac:dyDescent="0.4">
      <c r="A119" s="30"/>
      <c r="B119" s="30"/>
      <c r="D119" s="6"/>
      <c r="K119" s="6"/>
      <c r="L119" s="6"/>
      <c r="Q119" s="6"/>
      <c r="R119" s="6"/>
    </row>
    <row r="120" spans="1:18" x14ac:dyDescent="0.4">
      <c r="A120" s="30"/>
      <c r="B120" s="30"/>
      <c r="D120" s="6"/>
      <c r="K120" s="6"/>
      <c r="L120" s="6"/>
      <c r="Q120" s="6"/>
      <c r="R120" s="6"/>
    </row>
    <row r="121" spans="1:18" x14ac:dyDescent="0.4">
      <c r="A121" s="30"/>
      <c r="B121" s="30"/>
      <c r="D121" s="6"/>
      <c r="K121" s="6"/>
      <c r="L121" s="6"/>
      <c r="Q121" s="6"/>
      <c r="R121" s="6"/>
    </row>
    <row r="122" spans="1:18" x14ac:dyDescent="0.4">
      <c r="A122" s="30"/>
      <c r="B122" s="30"/>
      <c r="D122" s="6"/>
      <c r="K122" s="6"/>
      <c r="L122" s="6"/>
      <c r="Q122" s="6"/>
      <c r="R122" s="6"/>
    </row>
    <row r="123" spans="1:18" x14ac:dyDescent="0.4">
      <c r="A123" s="30"/>
      <c r="B123" s="30"/>
      <c r="D123" s="6"/>
      <c r="K123" s="6"/>
      <c r="L123" s="6"/>
      <c r="Q123" s="6"/>
      <c r="R123" s="6"/>
    </row>
    <row r="124" spans="1:18" x14ac:dyDescent="0.4">
      <c r="A124" s="30"/>
      <c r="B124" s="30"/>
      <c r="D124" s="6"/>
      <c r="K124" s="6"/>
      <c r="L124" s="6"/>
      <c r="Q124" s="6"/>
      <c r="R124" s="6"/>
    </row>
    <row r="125" spans="1:18" x14ac:dyDescent="0.4">
      <c r="A125" s="30"/>
      <c r="B125" s="30"/>
      <c r="D125" s="6"/>
      <c r="K125" s="6"/>
      <c r="L125" s="6"/>
      <c r="Q125" s="6"/>
      <c r="R125" s="6"/>
    </row>
    <row r="126" spans="1:18" x14ac:dyDescent="0.4">
      <c r="A126" s="30"/>
      <c r="B126" s="30"/>
      <c r="D126" s="6"/>
      <c r="K126" s="6"/>
      <c r="L126" s="6"/>
      <c r="Q126" s="6"/>
      <c r="R126" s="6"/>
    </row>
    <row r="127" spans="1:18" x14ac:dyDescent="0.4">
      <c r="A127" s="30"/>
      <c r="B127" s="30"/>
      <c r="D127" s="6"/>
      <c r="K127" s="6"/>
      <c r="L127" s="6"/>
      <c r="Q127" s="6"/>
      <c r="R127" s="6"/>
    </row>
    <row r="128" spans="1:18" x14ac:dyDescent="0.4">
      <c r="A128" s="30"/>
      <c r="B128" s="30"/>
      <c r="D128" s="6"/>
      <c r="K128" s="6"/>
      <c r="L128" s="6"/>
      <c r="Q128" s="6"/>
      <c r="R128" s="6"/>
    </row>
    <row r="129" spans="1:18" x14ac:dyDescent="0.4">
      <c r="A129" s="30"/>
      <c r="B129" s="30"/>
      <c r="D129" s="6"/>
      <c r="K129" s="6"/>
      <c r="L129" s="6"/>
      <c r="Q129" s="6"/>
      <c r="R129" s="6"/>
    </row>
    <row r="130" spans="1:18" x14ac:dyDescent="0.4">
      <c r="A130" s="30"/>
      <c r="B130" s="30"/>
      <c r="D130" s="6"/>
      <c r="K130" s="6"/>
      <c r="L130" s="6"/>
      <c r="Q130" s="6"/>
      <c r="R130" s="6"/>
    </row>
    <row r="131" spans="1:18" x14ac:dyDescent="0.4">
      <c r="A131" s="30"/>
      <c r="B131" s="30"/>
      <c r="D131" s="6"/>
      <c r="K131" s="6"/>
      <c r="L131" s="6"/>
      <c r="Q131" s="6"/>
      <c r="R131" s="6"/>
    </row>
    <row r="132" spans="1:18" x14ac:dyDescent="0.4">
      <c r="A132" s="30"/>
      <c r="B132" s="30"/>
      <c r="D132" s="6"/>
      <c r="K132" s="6"/>
      <c r="L132" s="6"/>
      <c r="Q132" s="6"/>
      <c r="R132" s="6"/>
    </row>
    <row r="133" spans="1:18" x14ac:dyDescent="0.4">
      <c r="A133" s="30"/>
      <c r="B133" s="30"/>
      <c r="D133" s="6"/>
      <c r="K133" s="6"/>
      <c r="L133" s="6"/>
      <c r="Q133" s="6"/>
      <c r="R133" s="6"/>
    </row>
    <row r="134" spans="1:18" x14ac:dyDescent="0.4">
      <c r="A134" s="30"/>
      <c r="B134" s="30"/>
      <c r="D134" s="6"/>
      <c r="K134" s="6"/>
      <c r="L134" s="6"/>
      <c r="Q134" s="6"/>
      <c r="R134" s="6"/>
    </row>
    <row r="135" spans="1:18" x14ac:dyDescent="0.4">
      <c r="A135" s="30"/>
      <c r="B135" s="30"/>
      <c r="D135" s="6"/>
      <c r="K135" s="6"/>
      <c r="L135" s="6"/>
      <c r="Q135" s="6"/>
      <c r="R135" s="6"/>
    </row>
    <row r="136" spans="1:18" x14ac:dyDescent="0.4">
      <c r="A136" s="30"/>
      <c r="B136" s="30"/>
      <c r="D136" s="6"/>
      <c r="K136" s="6"/>
      <c r="L136" s="6"/>
      <c r="Q136" s="6"/>
      <c r="R136" s="6"/>
    </row>
    <row r="137" spans="1:18" x14ac:dyDescent="0.4">
      <c r="A137" s="30"/>
      <c r="B137" s="30"/>
      <c r="D137" s="6"/>
      <c r="K137" s="6"/>
      <c r="L137" s="6"/>
      <c r="Q137" s="6"/>
      <c r="R137" s="6"/>
    </row>
    <row r="138" spans="1:18" x14ac:dyDescent="0.4">
      <c r="A138" s="30"/>
      <c r="B138" s="30"/>
      <c r="D138" s="6"/>
      <c r="K138" s="6"/>
      <c r="L138" s="6"/>
      <c r="Q138" s="6"/>
      <c r="R138" s="6"/>
    </row>
    <row r="139" spans="1:18" x14ac:dyDescent="0.4">
      <c r="A139" s="30"/>
      <c r="B139" s="30"/>
      <c r="D139" s="6"/>
      <c r="K139" s="6"/>
      <c r="L139" s="6"/>
      <c r="Q139" s="6"/>
      <c r="R139" s="6"/>
    </row>
    <row r="140" spans="1:18" x14ac:dyDescent="0.4">
      <c r="A140" s="30"/>
      <c r="B140" s="30"/>
      <c r="D140" s="6"/>
      <c r="K140" s="6"/>
      <c r="L140" s="6"/>
      <c r="Q140" s="6"/>
      <c r="R140" s="6"/>
    </row>
    <row r="141" spans="1:18" x14ac:dyDescent="0.4">
      <c r="A141" s="30"/>
      <c r="B141" s="30"/>
      <c r="D141" s="6"/>
      <c r="K141" s="6"/>
      <c r="L141" s="6"/>
      <c r="Q141" s="6"/>
      <c r="R141" s="6"/>
    </row>
    <row r="142" spans="1:18" x14ac:dyDescent="0.4">
      <c r="A142" s="30"/>
      <c r="B142" s="30"/>
      <c r="D142" s="6"/>
      <c r="K142" s="6"/>
      <c r="L142" s="6"/>
      <c r="Q142" s="6"/>
      <c r="R142" s="6"/>
    </row>
    <row r="143" spans="1:18" x14ac:dyDescent="0.4">
      <c r="A143" s="30"/>
      <c r="B143" s="30"/>
      <c r="D143" s="6"/>
      <c r="K143" s="6"/>
      <c r="L143" s="6"/>
      <c r="Q143" s="6"/>
      <c r="R143" s="6"/>
    </row>
    <row r="144" spans="1:18" x14ac:dyDescent="0.4">
      <c r="A144" s="30"/>
      <c r="B144" s="30"/>
      <c r="D144" s="6"/>
      <c r="K144" s="6"/>
      <c r="L144" s="6"/>
      <c r="Q144" s="6"/>
      <c r="R144" s="6"/>
    </row>
    <row r="145" spans="1:18" x14ac:dyDescent="0.4">
      <c r="A145" s="30"/>
      <c r="B145" s="30"/>
      <c r="D145" s="6"/>
      <c r="K145" s="6"/>
      <c r="L145" s="6"/>
      <c r="Q145" s="6"/>
      <c r="R145" s="6"/>
    </row>
    <row r="146" spans="1:18" x14ac:dyDescent="0.4">
      <c r="A146" s="30"/>
      <c r="B146" s="30"/>
      <c r="D146" s="6"/>
      <c r="K146" s="6"/>
      <c r="L146" s="6"/>
      <c r="Q146" s="6"/>
      <c r="R146" s="6"/>
    </row>
    <row r="147" spans="1:18" x14ac:dyDescent="0.4">
      <c r="A147" s="30"/>
      <c r="B147" s="30"/>
      <c r="D147" s="6"/>
      <c r="K147" s="6"/>
      <c r="L147" s="6"/>
      <c r="Q147" s="6"/>
      <c r="R147" s="6"/>
    </row>
    <row r="148" spans="1:18" x14ac:dyDescent="0.4">
      <c r="A148" s="30"/>
      <c r="B148" s="30"/>
      <c r="D148" s="6"/>
      <c r="K148" s="6"/>
      <c r="L148" s="6"/>
      <c r="Q148" s="6"/>
      <c r="R148" s="6"/>
    </row>
    <row r="149" spans="1:18" x14ac:dyDescent="0.4">
      <c r="A149" s="30"/>
      <c r="B149" s="30"/>
      <c r="D149" s="6"/>
      <c r="K149" s="6"/>
      <c r="L149" s="6"/>
      <c r="Q149" s="6"/>
      <c r="R149" s="6"/>
    </row>
    <row r="150" spans="1:18" x14ac:dyDescent="0.4">
      <c r="A150" s="30"/>
      <c r="B150" s="30"/>
      <c r="D150" s="6"/>
      <c r="K150" s="6"/>
      <c r="L150" s="6"/>
      <c r="Q150" s="6"/>
      <c r="R150" s="6"/>
    </row>
    <row r="151" spans="1:18" x14ac:dyDescent="0.4">
      <c r="A151" s="30"/>
      <c r="B151" s="30"/>
      <c r="D151" s="6"/>
      <c r="K151" s="6"/>
      <c r="L151" s="6"/>
      <c r="Q151" s="6"/>
      <c r="R151" s="6"/>
    </row>
    <row r="152" spans="1:18" x14ac:dyDescent="0.4">
      <c r="A152" s="30"/>
      <c r="B152" s="30"/>
      <c r="D152" s="6"/>
      <c r="K152" s="6"/>
      <c r="L152" s="6"/>
      <c r="Q152" s="6"/>
      <c r="R152" s="6"/>
    </row>
    <row r="153" spans="1:18" x14ac:dyDescent="0.4">
      <c r="A153" s="30"/>
      <c r="B153" s="30"/>
      <c r="D153" s="6"/>
      <c r="K153" s="6"/>
      <c r="L153" s="6"/>
      <c r="Q153" s="6"/>
      <c r="R153" s="6"/>
    </row>
    <row r="154" spans="1:18" x14ac:dyDescent="0.4">
      <c r="A154" s="30"/>
      <c r="B154" s="30"/>
      <c r="D154" s="6"/>
      <c r="K154" s="6"/>
      <c r="L154" s="6"/>
      <c r="Q154" s="6"/>
      <c r="R154" s="6"/>
    </row>
    <row r="155" spans="1:18" x14ac:dyDescent="0.4">
      <c r="A155" s="30"/>
      <c r="B155" s="30"/>
      <c r="D155" s="6"/>
      <c r="K155" s="6"/>
      <c r="L155" s="6"/>
      <c r="Q155" s="6"/>
      <c r="R155" s="6"/>
    </row>
    <row r="156" spans="1:18" x14ac:dyDescent="0.4">
      <c r="A156" s="30"/>
      <c r="B156" s="30"/>
      <c r="D156" s="6"/>
      <c r="K156" s="6"/>
      <c r="L156" s="6"/>
      <c r="Q156" s="6"/>
      <c r="R156" s="6"/>
    </row>
    <row r="157" spans="1:18" x14ac:dyDescent="0.4">
      <c r="A157" s="30"/>
      <c r="B157" s="30"/>
      <c r="D157" s="6"/>
      <c r="K157" s="6"/>
      <c r="L157" s="6"/>
      <c r="Q157" s="6"/>
      <c r="R157" s="6"/>
    </row>
    <row r="158" spans="1:18" x14ac:dyDescent="0.4">
      <c r="A158" s="30"/>
      <c r="B158" s="30"/>
      <c r="D158" s="6"/>
      <c r="K158" s="6"/>
      <c r="L158" s="6"/>
      <c r="Q158" s="6"/>
      <c r="R158" s="6"/>
    </row>
    <row r="159" spans="1:18" x14ac:dyDescent="0.4">
      <c r="A159" s="30"/>
      <c r="B159" s="30"/>
      <c r="D159" s="6"/>
      <c r="K159" s="6"/>
      <c r="L159" s="6"/>
      <c r="Q159" s="6"/>
      <c r="R159" s="6"/>
    </row>
    <row r="160" spans="1:18" x14ac:dyDescent="0.4">
      <c r="A160" s="30"/>
      <c r="B160" s="30"/>
      <c r="D160" s="6"/>
      <c r="K160" s="6"/>
      <c r="L160" s="6"/>
      <c r="Q160" s="6"/>
      <c r="R160" s="6"/>
    </row>
    <row r="161" spans="1:18" x14ac:dyDescent="0.4">
      <c r="A161" s="30"/>
      <c r="B161" s="30"/>
      <c r="D161" s="6"/>
      <c r="K161" s="6"/>
      <c r="L161" s="6"/>
      <c r="Q161" s="6"/>
      <c r="R161" s="6"/>
    </row>
    <row r="162" spans="1:18" x14ac:dyDescent="0.4">
      <c r="A162" s="30"/>
      <c r="B162" s="30"/>
      <c r="D162" s="6"/>
      <c r="K162" s="6"/>
      <c r="L162" s="6"/>
      <c r="Q162" s="6"/>
      <c r="R162" s="6"/>
    </row>
    <row r="163" spans="1:18" x14ac:dyDescent="0.4">
      <c r="A163" s="30"/>
      <c r="B163" s="30"/>
      <c r="D163" s="6"/>
      <c r="K163" s="6"/>
      <c r="L163" s="6"/>
      <c r="Q163" s="6"/>
      <c r="R163" s="6"/>
    </row>
    <row r="164" spans="1:18" x14ac:dyDescent="0.4">
      <c r="A164" s="30"/>
      <c r="B164" s="30"/>
      <c r="D164" s="6"/>
      <c r="K164" s="6"/>
      <c r="L164" s="6"/>
      <c r="Q164" s="6"/>
      <c r="R164" s="6"/>
    </row>
    <row r="165" spans="1:18" x14ac:dyDescent="0.4">
      <c r="A165" s="30"/>
      <c r="B165" s="30"/>
      <c r="D165" s="6"/>
      <c r="K165" s="6"/>
      <c r="L165" s="6"/>
      <c r="Q165" s="6"/>
      <c r="R165" s="6"/>
    </row>
    <row r="166" spans="1:18" x14ac:dyDescent="0.4">
      <c r="A166" s="30"/>
      <c r="B166" s="30"/>
      <c r="D166" s="6"/>
      <c r="K166" s="6"/>
      <c r="L166" s="6"/>
      <c r="Q166" s="6"/>
      <c r="R166" s="6"/>
    </row>
    <row r="167" spans="1:18" x14ac:dyDescent="0.4">
      <c r="A167" s="30"/>
      <c r="B167" s="30"/>
      <c r="D167" s="6"/>
      <c r="K167" s="6"/>
      <c r="L167" s="6"/>
      <c r="Q167" s="6"/>
      <c r="R167" s="6"/>
    </row>
    <row r="168" spans="1:18" x14ac:dyDescent="0.4">
      <c r="A168" s="30"/>
      <c r="B168" s="30"/>
      <c r="D168" s="6"/>
      <c r="K168" s="6"/>
      <c r="L168" s="6"/>
      <c r="Q168" s="6"/>
      <c r="R168" s="6"/>
    </row>
    <row r="169" spans="1:18" x14ac:dyDescent="0.4">
      <c r="A169" s="30"/>
      <c r="B169" s="30"/>
      <c r="D169" s="6"/>
      <c r="K169" s="6"/>
      <c r="L169" s="6"/>
      <c r="Q169" s="6"/>
      <c r="R169" s="6"/>
    </row>
    <row r="170" spans="1:18" x14ac:dyDescent="0.4">
      <c r="A170" s="30"/>
      <c r="B170" s="30"/>
      <c r="D170" s="6"/>
      <c r="K170" s="6"/>
      <c r="L170" s="6"/>
      <c r="Q170" s="6"/>
      <c r="R170" s="6"/>
    </row>
    <row r="171" spans="1:18" x14ac:dyDescent="0.4">
      <c r="A171" s="30"/>
      <c r="B171" s="30"/>
      <c r="D171" s="6"/>
      <c r="K171" s="6"/>
      <c r="L171" s="6"/>
      <c r="Q171" s="6"/>
      <c r="R171" s="6"/>
    </row>
    <row r="172" spans="1:18" x14ac:dyDescent="0.4">
      <c r="A172" s="30"/>
      <c r="B172" s="30"/>
      <c r="D172" s="6"/>
      <c r="K172" s="6"/>
      <c r="L172" s="6"/>
      <c r="Q172" s="6"/>
      <c r="R172" s="6"/>
    </row>
    <row r="173" spans="1:18" x14ac:dyDescent="0.4">
      <c r="A173" s="30"/>
      <c r="B173" s="30"/>
      <c r="D173" s="6"/>
      <c r="K173" s="6"/>
      <c r="L173" s="6"/>
      <c r="Q173" s="6"/>
      <c r="R173" s="6"/>
    </row>
    <row r="174" spans="1:18" x14ac:dyDescent="0.4">
      <c r="A174" s="30"/>
      <c r="B174" s="30"/>
      <c r="D174" s="6"/>
      <c r="K174" s="6"/>
      <c r="L174" s="6"/>
      <c r="Q174" s="6"/>
      <c r="R174" s="6"/>
    </row>
    <row r="175" spans="1:18" x14ac:dyDescent="0.4">
      <c r="A175" s="30"/>
      <c r="B175" s="30"/>
      <c r="D175" s="6"/>
      <c r="K175" s="6"/>
      <c r="L175" s="6"/>
      <c r="Q175" s="6"/>
      <c r="R175" s="6"/>
    </row>
    <row r="176" spans="1:18" x14ac:dyDescent="0.4">
      <c r="A176" s="30"/>
      <c r="B176" s="30"/>
      <c r="D176" s="6"/>
      <c r="K176" s="6"/>
      <c r="L176" s="6"/>
      <c r="Q176" s="6"/>
      <c r="R176" s="6"/>
    </row>
    <row r="177" spans="1:18" x14ac:dyDescent="0.4">
      <c r="A177" s="30"/>
      <c r="B177" s="30"/>
      <c r="D177" s="6"/>
      <c r="K177" s="6"/>
      <c r="L177" s="6"/>
      <c r="Q177" s="6"/>
      <c r="R177" s="6"/>
    </row>
    <row r="178" spans="1:18" x14ac:dyDescent="0.4">
      <c r="A178" s="30"/>
      <c r="B178" s="30"/>
      <c r="D178" s="6"/>
      <c r="K178" s="6"/>
      <c r="L178" s="6"/>
      <c r="Q178" s="6"/>
      <c r="R178" s="6"/>
    </row>
    <row r="179" spans="1:18" x14ac:dyDescent="0.4">
      <c r="A179" s="30"/>
      <c r="B179" s="30"/>
      <c r="D179" s="6"/>
      <c r="K179" s="6"/>
      <c r="L179" s="6"/>
      <c r="Q179" s="6"/>
      <c r="R179" s="6"/>
    </row>
    <row r="180" spans="1:18" x14ac:dyDescent="0.4">
      <c r="A180" s="30"/>
      <c r="B180" s="30"/>
      <c r="D180" s="6"/>
      <c r="K180" s="6"/>
      <c r="L180" s="6"/>
      <c r="Q180" s="6"/>
      <c r="R180" s="6"/>
    </row>
    <row r="181" spans="1:18" x14ac:dyDescent="0.4">
      <c r="A181" s="30"/>
      <c r="B181" s="30"/>
      <c r="D181" s="6"/>
      <c r="K181" s="6"/>
      <c r="L181" s="6"/>
      <c r="Q181" s="6"/>
      <c r="R181" s="6"/>
    </row>
    <row r="182" spans="1:18" x14ac:dyDescent="0.4">
      <c r="A182" s="30"/>
      <c r="B182" s="30"/>
      <c r="D182" s="6"/>
      <c r="K182" s="6"/>
      <c r="L182" s="6"/>
      <c r="Q182" s="6"/>
      <c r="R182" s="6"/>
    </row>
    <row r="183" spans="1:18" x14ac:dyDescent="0.4">
      <c r="A183" s="30"/>
      <c r="B183" s="30"/>
      <c r="D183" s="6"/>
      <c r="K183" s="6"/>
      <c r="L183" s="6"/>
      <c r="Q183" s="6"/>
      <c r="R183" s="6"/>
    </row>
    <row r="184" spans="1:18" x14ac:dyDescent="0.4">
      <c r="A184" s="30"/>
      <c r="B184" s="30"/>
      <c r="D184" s="6"/>
      <c r="K184" s="6"/>
      <c r="L184" s="6"/>
      <c r="Q184" s="6"/>
      <c r="R184" s="6"/>
    </row>
    <row r="185" spans="1:18" x14ac:dyDescent="0.4">
      <c r="A185" s="30"/>
      <c r="B185" s="30"/>
      <c r="D185" s="6"/>
      <c r="K185" s="6"/>
      <c r="L185" s="6"/>
      <c r="Q185" s="6"/>
      <c r="R185" s="6"/>
    </row>
    <row r="186" spans="1:18" x14ac:dyDescent="0.4">
      <c r="A186" s="30"/>
      <c r="B186" s="30"/>
      <c r="D186" s="6"/>
      <c r="K186" s="6"/>
      <c r="L186" s="6"/>
      <c r="Q186" s="6"/>
      <c r="R186" s="6"/>
    </row>
    <row r="187" spans="1:18" x14ac:dyDescent="0.4">
      <c r="A187" s="30"/>
      <c r="B187" s="30"/>
      <c r="D187" s="6"/>
      <c r="K187" s="6"/>
      <c r="L187" s="6"/>
      <c r="Q187" s="6"/>
      <c r="R187" s="6"/>
    </row>
    <row r="188" spans="1:18" x14ac:dyDescent="0.4">
      <c r="A188" s="30"/>
      <c r="B188" s="30"/>
      <c r="D188" s="6"/>
      <c r="K188" s="6"/>
      <c r="L188" s="6"/>
      <c r="Q188" s="6"/>
      <c r="R188" s="6"/>
    </row>
    <row r="189" spans="1:18" x14ac:dyDescent="0.4">
      <c r="A189" s="30"/>
      <c r="B189" s="30"/>
      <c r="D189" s="6"/>
      <c r="K189" s="6"/>
      <c r="L189" s="6"/>
      <c r="Q189" s="6"/>
      <c r="R189" s="6"/>
    </row>
    <row r="190" spans="1:18" x14ac:dyDescent="0.4">
      <c r="A190" s="30"/>
      <c r="B190" s="30"/>
      <c r="D190" s="6"/>
      <c r="K190" s="6"/>
      <c r="L190" s="6"/>
      <c r="Q190" s="6"/>
      <c r="R190" s="6"/>
    </row>
    <row r="191" spans="1:18" x14ac:dyDescent="0.4">
      <c r="A191" s="30"/>
      <c r="B191" s="30"/>
      <c r="D191" s="6"/>
      <c r="K191" s="6"/>
      <c r="L191" s="6"/>
      <c r="Q191" s="6"/>
      <c r="R191" s="6"/>
    </row>
    <row r="192" spans="1:18" x14ac:dyDescent="0.4">
      <c r="A192" s="30"/>
      <c r="B192" s="30"/>
      <c r="D192" s="6"/>
      <c r="K192" s="6"/>
      <c r="L192" s="6"/>
      <c r="Q192" s="6"/>
      <c r="R192" s="6"/>
    </row>
    <row r="193" spans="1:18" x14ac:dyDescent="0.4">
      <c r="A193" s="30"/>
      <c r="B193" s="30"/>
      <c r="D193" s="6"/>
      <c r="K193" s="6"/>
      <c r="L193" s="6"/>
      <c r="Q193" s="6"/>
      <c r="R193" s="6"/>
    </row>
    <row r="194" spans="1:18" x14ac:dyDescent="0.4">
      <c r="A194" s="30"/>
      <c r="B194" s="30"/>
      <c r="D194" s="6"/>
      <c r="K194" s="6"/>
      <c r="L194" s="6"/>
      <c r="Q194" s="6"/>
      <c r="R194" s="6"/>
    </row>
    <row r="195" spans="1:18" x14ac:dyDescent="0.4">
      <c r="A195" s="30"/>
      <c r="B195" s="30"/>
      <c r="D195" s="6"/>
      <c r="K195" s="6"/>
      <c r="L195" s="6"/>
      <c r="Q195" s="6"/>
      <c r="R195" s="6"/>
    </row>
    <row r="196" spans="1:18" x14ac:dyDescent="0.4">
      <c r="A196" s="30"/>
      <c r="B196" s="30"/>
      <c r="D196" s="6"/>
      <c r="K196" s="6"/>
      <c r="L196" s="6"/>
      <c r="Q196" s="6"/>
      <c r="R196" s="6"/>
    </row>
    <row r="197" spans="1:18" x14ac:dyDescent="0.4">
      <c r="A197" s="30"/>
      <c r="B197" s="30"/>
      <c r="D197" s="6"/>
      <c r="K197" s="6"/>
      <c r="L197" s="6"/>
      <c r="Q197" s="6"/>
      <c r="R197" s="6"/>
    </row>
    <row r="198" spans="1:18" x14ac:dyDescent="0.4">
      <c r="A198" s="30"/>
      <c r="B198" s="30"/>
      <c r="D198" s="6"/>
      <c r="K198" s="6"/>
      <c r="L198" s="6"/>
      <c r="Q198" s="6"/>
      <c r="R198" s="6"/>
    </row>
    <row r="199" spans="1:18" x14ac:dyDescent="0.4">
      <c r="A199" s="30"/>
      <c r="B199" s="30"/>
      <c r="D199" s="6"/>
      <c r="K199" s="6"/>
      <c r="L199" s="6"/>
      <c r="Q199" s="6"/>
      <c r="R199" s="6"/>
    </row>
    <row r="200" spans="1:18" x14ac:dyDescent="0.4">
      <c r="A200" s="30"/>
      <c r="B200" s="30"/>
      <c r="D200" s="6"/>
      <c r="K200" s="6"/>
      <c r="L200" s="6"/>
      <c r="Q200" s="6"/>
      <c r="R200" s="6"/>
    </row>
    <row r="201" spans="1:18" x14ac:dyDescent="0.4">
      <c r="A201" s="30"/>
      <c r="B201" s="30"/>
      <c r="D201" s="6"/>
      <c r="K201" s="6"/>
      <c r="L201" s="6"/>
      <c r="Q201" s="6"/>
      <c r="R201" s="6"/>
    </row>
    <row r="202" spans="1:18" x14ac:dyDescent="0.4">
      <c r="A202" s="30"/>
      <c r="B202" s="30"/>
      <c r="D202" s="6"/>
      <c r="K202" s="6"/>
      <c r="L202" s="6"/>
      <c r="Q202" s="6"/>
      <c r="R202" s="6"/>
    </row>
    <row r="203" spans="1:18" x14ac:dyDescent="0.4">
      <c r="A203" s="30"/>
      <c r="B203" s="30"/>
      <c r="D203" s="6"/>
      <c r="K203" s="6"/>
      <c r="L203" s="6"/>
      <c r="Q203" s="6"/>
      <c r="R203" s="6"/>
    </row>
    <row r="204" spans="1:18" x14ac:dyDescent="0.4">
      <c r="A204" s="30"/>
      <c r="B204" s="30"/>
      <c r="D204" s="6"/>
      <c r="K204" s="6"/>
      <c r="L204" s="6"/>
      <c r="Q204" s="6"/>
      <c r="R204" s="6"/>
    </row>
    <row r="205" spans="1:18" x14ac:dyDescent="0.4">
      <c r="A205" s="30"/>
      <c r="B205" s="30"/>
      <c r="D205" s="6"/>
      <c r="K205" s="6"/>
      <c r="L205" s="6"/>
      <c r="Q205" s="6"/>
      <c r="R205" s="6"/>
    </row>
    <row r="206" spans="1:18" x14ac:dyDescent="0.4">
      <c r="A206" s="30"/>
      <c r="B206" s="30"/>
      <c r="D206" s="6"/>
      <c r="K206" s="6"/>
      <c r="L206" s="6"/>
      <c r="Q206" s="6"/>
      <c r="R206" s="6"/>
    </row>
    <row r="207" spans="1:18" x14ac:dyDescent="0.4">
      <c r="A207" s="30"/>
      <c r="B207" s="30"/>
      <c r="D207" s="6"/>
      <c r="K207" s="6"/>
      <c r="L207" s="6"/>
      <c r="Q207" s="6"/>
      <c r="R207" s="6"/>
    </row>
    <row r="208" spans="1:18" x14ac:dyDescent="0.4">
      <c r="A208" s="30"/>
      <c r="B208" s="30"/>
      <c r="D208" s="6"/>
      <c r="K208" s="6"/>
      <c r="L208" s="6"/>
      <c r="Q208" s="6"/>
      <c r="R208" s="6"/>
    </row>
    <row r="209" spans="1:18" x14ac:dyDescent="0.4">
      <c r="A209" s="30"/>
      <c r="B209" s="30"/>
      <c r="D209" s="6"/>
      <c r="K209" s="6"/>
      <c r="L209" s="6"/>
      <c r="Q209" s="6"/>
      <c r="R209" s="6"/>
    </row>
    <row r="210" spans="1:18" x14ac:dyDescent="0.4">
      <c r="A210" s="30"/>
      <c r="B210" s="30"/>
      <c r="D210" s="6"/>
      <c r="K210" s="6"/>
      <c r="L210" s="6"/>
      <c r="Q210" s="6"/>
      <c r="R210" s="6"/>
    </row>
    <row r="211" spans="1:18" x14ac:dyDescent="0.4">
      <c r="A211" s="30"/>
      <c r="B211" s="30"/>
      <c r="D211" s="6"/>
      <c r="K211" s="6"/>
      <c r="L211" s="6"/>
      <c r="Q211" s="6"/>
      <c r="R211" s="6"/>
    </row>
    <row r="212" spans="1:18" x14ac:dyDescent="0.4">
      <c r="A212" s="30"/>
      <c r="B212" s="30"/>
      <c r="D212" s="6"/>
      <c r="K212" s="6"/>
      <c r="L212" s="6"/>
      <c r="Q212" s="6"/>
      <c r="R212" s="6"/>
    </row>
    <row r="213" spans="1:18" x14ac:dyDescent="0.4">
      <c r="A213" s="30"/>
      <c r="B213" s="30"/>
      <c r="D213" s="6"/>
      <c r="K213" s="6"/>
      <c r="L213" s="6"/>
      <c r="Q213" s="6"/>
      <c r="R213" s="6"/>
    </row>
    <row r="214" spans="1:18" x14ac:dyDescent="0.4">
      <c r="A214" s="30"/>
      <c r="B214" s="30"/>
      <c r="D214" s="6"/>
      <c r="K214" s="6"/>
      <c r="L214" s="6"/>
      <c r="Q214" s="6"/>
      <c r="R214" s="6"/>
    </row>
    <row r="215" spans="1:18" x14ac:dyDescent="0.4">
      <c r="A215" s="30"/>
      <c r="B215" s="30"/>
      <c r="D215" s="6"/>
      <c r="K215" s="6"/>
      <c r="L215" s="6"/>
      <c r="Q215" s="6"/>
      <c r="R215" s="6"/>
    </row>
    <row r="216" spans="1:18" x14ac:dyDescent="0.4">
      <c r="A216" s="30"/>
      <c r="B216" s="30"/>
      <c r="D216" s="6"/>
      <c r="K216" s="6"/>
      <c r="L216" s="6"/>
      <c r="Q216" s="6"/>
      <c r="R216" s="6"/>
    </row>
    <row r="217" spans="1:18" x14ac:dyDescent="0.4">
      <c r="A217" s="30"/>
      <c r="B217" s="30"/>
      <c r="D217" s="6"/>
      <c r="K217" s="6"/>
      <c r="L217" s="6"/>
      <c r="Q217" s="6"/>
      <c r="R217" s="6"/>
    </row>
    <row r="218" spans="1:18" x14ac:dyDescent="0.4">
      <c r="A218" s="30"/>
      <c r="B218" s="30"/>
      <c r="D218" s="6"/>
      <c r="K218" s="6"/>
      <c r="L218" s="6"/>
      <c r="Q218" s="6"/>
      <c r="R218" s="6"/>
    </row>
    <row r="219" spans="1:18" x14ac:dyDescent="0.4">
      <c r="A219" s="30"/>
      <c r="B219" s="30"/>
      <c r="D219" s="6"/>
      <c r="K219" s="6"/>
      <c r="L219" s="6"/>
      <c r="Q219" s="6"/>
      <c r="R219" s="6"/>
    </row>
    <row r="220" spans="1:18" x14ac:dyDescent="0.4">
      <c r="A220" s="30"/>
      <c r="B220" s="30"/>
      <c r="D220" s="6"/>
      <c r="K220" s="6"/>
      <c r="L220" s="6"/>
      <c r="Q220" s="6"/>
      <c r="R220" s="6"/>
    </row>
    <row r="221" spans="1:18" x14ac:dyDescent="0.4">
      <c r="A221" s="30"/>
      <c r="B221" s="30"/>
      <c r="D221" s="6"/>
      <c r="K221" s="6"/>
      <c r="L221" s="6"/>
      <c r="Q221" s="6"/>
      <c r="R221" s="6"/>
    </row>
    <row r="222" spans="1:18" x14ac:dyDescent="0.4">
      <c r="A222" s="30"/>
      <c r="B222" s="30"/>
      <c r="D222" s="6"/>
      <c r="K222" s="6"/>
      <c r="L222" s="6"/>
      <c r="Q222" s="6"/>
      <c r="R222" s="6"/>
    </row>
    <row r="223" spans="1:18" x14ac:dyDescent="0.4">
      <c r="A223" s="30"/>
      <c r="B223" s="30"/>
      <c r="D223" s="6"/>
      <c r="K223" s="6"/>
      <c r="L223" s="6"/>
      <c r="Q223" s="6"/>
      <c r="R223" s="6"/>
    </row>
    <row r="224" spans="1:18" x14ac:dyDescent="0.4">
      <c r="A224" s="30"/>
      <c r="B224" s="30"/>
      <c r="D224" s="6"/>
      <c r="K224" s="6"/>
      <c r="L224" s="6"/>
      <c r="Q224" s="6"/>
      <c r="R224" s="6"/>
    </row>
    <row r="225" spans="1:18" x14ac:dyDescent="0.4">
      <c r="A225" s="30"/>
      <c r="B225" s="30"/>
      <c r="D225" s="6"/>
      <c r="K225" s="6"/>
      <c r="L225" s="6"/>
      <c r="Q225" s="6"/>
      <c r="R225" s="6"/>
    </row>
    <row r="226" spans="1:18" x14ac:dyDescent="0.4">
      <c r="A226" s="30"/>
      <c r="B226" s="30"/>
      <c r="D226" s="6"/>
      <c r="K226" s="6"/>
      <c r="L226" s="6"/>
      <c r="Q226" s="6"/>
      <c r="R226" s="6"/>
    </row>
    <row r="227" spans="1:18" x14ac:dyDescent="0.4">
      <c r="A227" s="30"/>
      <c r="B227" s="30"/>
      <c r="D227" s="6"/>
      <c r="K227" s="6"/>
      <c r="L227" s="6"/>
      <c r="Q227" s="6"/>
      <c r="R227" s="6"/>
    </row>
    <row r="228" spans="1:18" x14ac:dyDescent="0.4">
      <c r="A228" s="30"/>
      <c r="B228" s="30"/>
      <c r="D228" s="6"/>
      <c r="K228" s="6"/>
      <c r="L228" s="6"/>
      <c r="Q228" s="6"/>
      <c r="R228" s="6"/>
    </row>
    <row r="229" spans="1:18" x14ac:dyDescent="0.4">
      <c r="A229" s="30"/>
      <c r="B229" s="30"/>
      <c r="D229" s="6"/>
      <c r="K229" s="6"/>
      <c r="L229" s="6"/>
      <c r="Q229" s="6"/>
      <c r="R229" s="6"/>
    </row>
    <row r="230" spans="1:18" x14ac:dyDescent="0.4">
      <c r="A230" s="30"/>
      <c r="B230" s="30"/>
      <c r="D230" s="6"/>
      <c r="K230" s="6"/>
      <c r="L230" s="6"/>
      <c r="Q230" s="6"/>
      <c r="R230" s="6"/>
    </row>
    <row r="231" spans="1:18" x14ac:dyDescent="0.4">
      <c r="A231" s="30"/>
      <c r="B231" s="30"/>
      <c r="D231" s="6"/>
      <c r="K231" s="6"/>
      <c r="L231" s="6"/>
      <c r="Q231" s="6"/>
      <c r="R231" s="6"/>
    </row>
    <row r="232" spans="1:18" x14ac:dyDescent="0.4">
      <c r="A232" s="30"/>
      <c r="B232" s="30"/>
      <c r="D232" s="6"/>
      <c r="K232" s="6"/>
      <c r="L232" s="6"/>
      <c r="Q232" s="6"/>
      <c r="R232" s="6"/>
    </row>
    <row r="233" spans="1:18" x14ac:dyDescent="0.4">
      <c r="A233" s="30"/>
      <c r="B233" s="30"/>
      <c r="D233" s="6"/>
      <c r="K233" s="6"/>
      <c r="L233" s="6"/>
      <c r="Q233" s="6"/>
      <c r="R233" s="6"/>
    </row>
    <row r="234" spans="1:18" x14ac:dyDescent="0.4">
      <c r="A234" s="30"/>
      <c r="B234" s="30"/>
      <c r="D234" s="6"/>
      <c r="K234" s="6"/>
      <c r="L234" s="6"/>
      <c r="Q234" s="6"/>
      <c r="R234" s="6"/>
    </row>
    <row r="235" spans="1:18" x14ac:dyDescent="0.4">
      <c r="A235" s="30"/>
      <c r="B235" s="30"/>
      <c r="D235" s="6"/>
      <c r="K235" s="6"/>
      <c r="L235" s="6"/>
      <c r="Q235" s="6"/>
      <c r="R235" s="6"/>
    </row>
    <row r="236" spans="1:18" x14ac:dyDescent="0.4">
      <c r="A236" s="30"/>
      <c r="B236" s="30"/>
      <c r="D236" s="6"/>
      <c r="K236" s="6"/>
      <c r="L236" s="6"/>
      <c r="Q236" s="6"/>
      <c r="R236" s="6"/>
    </row>
    <row r="237" spans="1:18" x14ac:dyDescent="0.4">
      <c r="A237" s="30"/>
      <c r="B237" s="30"/>
      <c r="D237" s="6"/>
      <c r="K237" s="6"/>
      <c r="L237" s="6"/>
      <c r="Q237" s="6"/>
      <c r="R237" s="6"/>
    </row>
    <row r="238" spans="1:18" x14ac:dyDescent="0.4">
      <c r="A238" s="30"/>
      <c r="B238" s="30"/>
      <c r="D238" s="6"/>
      <c r="K238" s="6"/>
      <c r="L238" s="6"/>
      <c r="Q238" s="6"/>
      <c r="R238" s="6"/>
    </row>
    <row r="239" spans="1:18" x14ac:dyDescent="0.4">
      <c r="A239" s="30"/>
      <c r="B239" s="30"/>
      <c r="D239" s="6"/>
      <c r="K239" s="6"/>
      <c r="L239" s="6"/>
      <c r="Q239" s="6"/>
      <c r="R239" s="6"/>
    </row>
    <row r="240" spans="1:18" x14ac:dyDescent="0.4">
      <c r="A240" s="30"/>
      <c r="B240" s="30"/>
      <c r="D240" s="6"/>
      <c r="K240" s="6"/>
      <c r="L240" s="6"/>
      <c r="Q240" s="6"/>
      <c r="R240" s="6"/>
    </row>
    <row r="241" spans="1:18" x14ac:dyDescent="0.4">
      <c r="A241" s="30"/>
      <c r="B241" s="30"/>
      <c r="D241" s="6"/>
      <c r="K241" s="6"/>
      <c r="L241" s="6"/>
      <c r="Q241" s="6"/>
      <c r="R241" s="6"/>
    </row>
    <row r="242" spans="1:18" x14ac:dyDescent="0.4">
      <c r="A242" s="30"/>
      <c r="B242" s="30"/>
      <c r="D242" s="6"/>
      <c r="K242" s="6"/>
      <c r="L242" s="6"/>
      <c r="Q242" s="6"/>
      <c r="R242" s="6"/>
    </row>
    <row r="243" spans="1:18" x14ac:dyDescent="0.4">
      <c r="A243" s="30"/>
      <c r="B243" s="30"/>
      <c r="D243" s="6"/>
      <c r="K243" s="6"/>
      <c r="L243" s="6"/>
      <c r="Q243" s="6"/>
      <c r="R243" s="6"/>
    </row>
    <row r="244" spans="1:18" x14ac:dyDescent="0.4">
      <c r="A244" s="30"/>
      <c r="B244" s="30"/>
      <c r="D244" s="6"/>
      <c r="K244" s="6"/>
      <c r="L244" s="6"/>
      <c r="Q244" s="6"/>
      <c r="R244" s="6"/>
    </row>
    <row r="245" spans="1:18" x14ac:dyDescent="0.4">
      <c r="A245" s="30"/>
      <c r="B245" s="30"/>
      <c r="D245" s="6"/>
      <c r="K245" s="6"/>
      <c r="L245" s="6"/>
      <c r="Q245" s="6"/>
      <c r="R245" s="6"/>
    </row>
    <row r="246" spans="1:18" x14ac:dyDescent="0.4">
      <c r="A246" s="30"/>
      <c r="B246" s="30"/>
      <c r="D246" s="6"/>
      <c r="K246" s="6"/>
      <c r="L246" s="6"/>
      <c r="Q246" s="6"/>
      <c r="R246" s="6"/>
    </row>
    <row r="247" spans="1:18" x14ac:dyDescent="0.4">
      <c r="A247" s="30"/>
      <c r="B247" s="30"/>
      <c r="D247" s="6"/>
      <c r="K247" s="6"/>
      <c r="L247" s="6"/>
      <c r="Q247" s="6"/>
      <c r="R247" s="6"/>
    </row>
    <row r="248" spans="1:18" x14ac:dyDescent="0.4">
      <c r="A248" s="30"/>
      <c r="B248" s="30"/>
      <c r="D248" s="6"/>
      <c r="K248" s="6"/>
      <c r="L248" s="6"/>
      <c r="Q248" s="6"/>
      <c r="R248" s="6"/>
    </row>
    <row r="249" spans="1:18" x14ac:dyDescent="0.4">
      <c r="A249" s="30"/>
      <c r="B249" s="30"/>
      <c r="D249" s="6"/>
      <c r="K249" s="6"/>
      <c r="L249" s="6"/>
      <c r="Q249" s="6"/>
      <c r="R249" s="6"/>
    </row>
    <row r="250" spans="1:18" x14ac:dyDescent="0.4">
      <c r="A250" s="30"/>
      <c r="B250" s="30"/>
      <c r="D250" s="6"/>
      <c r="K250" s="6"/>
      <c r="L250" s="6"/>
      <c r="Q250" s="6"/>
      <c r="R250" s="6"/>
    </row>
    <row r="251" spans="1:18" x14ac:dyDescent="0.4">
      <c r="A251" s="30"/>
      <c r="B251" s="30"/>
      <c r="D251" s="6"/>
      <c r="K251" s="6"/>
      <c r="L251" s="6"/>
      <c r="Q251" s="6"/>
      <c r="R251" s="6"/>
    </row>
    <row r="252" spans="1:18" x14ac:dyDescent="0.4">
      <c r="A252" s="30"/>
      <c r="B252" s="30"/>
      <c r="D252" s="6"/>
      <c r="K252" s="6"/>
      <c r="L252" s="6"/>
      <c r="Q252" s="6"/>
      <c r="R252" s="6"/>
    </row>
    <row r="253" spans="1:18" x14ac:dyDescent="0.4">
      <c r="A253" s="30"/>
      <c r="B253" s="30"/>
      <c r="D253" s="6"/>
      <c r="K253" s="6"/>
      <c r="L253" s="6"/>
      <c r="Q253" s="6"/>
      <c r="R253" s="6"/>
    </row>
    <row r="254" spans="1:18" x14ac:dyDescent="0.4">
      <c r="A254" s="30"/>
      <c r="B254" s="30"/>
      <c r="D254" s="6"/>
      <c r="K254" s="6"/>
      <c r="L254" s="6"/>
      <c r="Q254" s="6"/>
      <c r="R254" s="6"/>
    </row>
    <row r="255" spans="1:18" x14ac:dyDescent="0.4">
      <c r="A255" s="30"/>
      <c r="B255" s="30"/>
      <c r="D255" s="6"/>
      <c r="K255" s="6"/>
      <c r="L255" s="6"/>
      <c r="Q255" s="6"/>
      <c r="R255" s="6"/>
    </row>
    <row r="256" spans="1:18" x14ac:dyDescent="0.4">
      <c r="A256" s="30"/>
      <c r="B256" s="30"/>
      <c r="D256" s="6"/>
      <c r="K256" s="6"/>
      <c r="L256" s="6"/>
      <c r="Q256" s="6"/>
      <c r="R256" s="6"/>
    </row>
    <row r="257" spans="1:18" x14ac:dyDescent="0.4">
      <c r="A257" s="30"/>
      <c r="B257" s="30"/>
      <c r="D257" s="6"/>
      <c r="K257" s="6"/>
      <c r="L257" s="6"/>
      <c r="Q257" s="6"/>
      <c r="R257" s="6"/>
    </row>
    <row r="258" spans="1:18" x14ac:dyDescent="0.4">
      <c r="A258" s="30"/>
      <c r="B258" s="30"/>
      <c r="D258" s="6"/>
      <c r="K258" s="6"/>
      <c r="L258" s="6"/>
      <c r="Q258" s="6"/>
      <c r="R258" s="6"/>
    </row>
    <row r="259" spans="1:18" x14ac:dyDescent="0.4">
      <c r="A259" s="30"/>
      <c r="B259" s="30"/>
      <c r="D259" s="6"/>
      <c r="K259" s="6"/>
      <c r="L259" s="6"/>
      <c r="Q259" s="6"/>
      <c r="R259" s="6"/>
    </row>
    <row r="260" spans="1:18" x14ac:dyDescent="0.4">
      <c r="A260" s="30"/>
      <c r="B260" s="30"/>
      <c r="D260" s="6"/>
      <c r="K260" s="6"/>
      <c r="L260" s="6"/>
      <c r="Q260" s="6"/>
      <c r="R260" s="6"/>
    </row>
    <row r="261" spans="1:18" x14ac:dyDescent="0.4">
      <c r="A261" s="30"/>
      <c r="B261" s="30"/>
      <c r="D261" s="6"/>
      <c r="K261" s="6"/>
      <c r="L261" s="6"/>
      <c r="Q261" s="6"/>
      <c r="R261" s="6"/>
    </row>
    <row r="262" spans="1:18" x14ac:dyDescent="0.4">
      <c r="A262" s="30"/>
      <c r="B262" s="30"/>
      <c r="D262" s="6"/>
      <c r="K262" s="6"/>
      <c r="L262" s="6"/>
      <c r="Q262" s="6"/>
      <c r="R262" s="6"/>
    </row>
    <row r="263" spans="1:18" x14ac:dyDescent="0.4">
      <c r="A263" s="30"/>
      <c r="B263" s="30"/>
      <c r="D263" s="6"/>
      <c r="K263" s="6"/>
      <c r="L263" s="6"/>
      <c r="Q263" s="6"/>
      <c r="R263" s="6"/>
    </row>
    <row r="264" spans="1:18" x14ac:dyDescent="0.4">
      <c r="A264" s="30"/>
      <c r="B264" s="30"/>
      <c r="D264" s="6"/>
      <c r="K264" s="6"/>
      <c r="L264" s="6"/>
      <c r="Q264" s="6"/>
      <c r="R264" s="6"/>
    </row>
    <row r="265" spans="1:18" x14ac:dyDescent="0.4">
      <c r="A265" s="30"/>
      <c r="B265" s="30"/>
      <c r="D265" s="6"/>
      <c r="K265" s="6"/>
      <c r="L265" s="6"/>
      <c r="Q265" s="6"/>
      <c r="R265" s="6"/>
    </row>
    <row r="266" spans="1:18" x14ac:dyDescent="0.4">
      <c r="A266" s="30"/>
      <c r="B266" s="30"/>
      <c r="D266" s="6"/>
      <c r="K266" s="6"/>
      <c r="L266" s="6"/>
      <c r="Q266" s="6"/>
      <c r="R266" s="6"/>
    </row>
    <row r="267" spans="1:18" x14ac:dyDescent="0.4">
      <c r="A267" s="30"/>
      <c r="B267" s="30"/>
      <c r="D267" s="6"/>
      <c r="K267" s="6"/>
      <c r="L267" s="6"/>
      <c r="Q267" s="6"/>
      <c r="R267" s="6"/>
    </row>
    <row r="268" spans="1:18" x14ac:dyDescent="0.4">
      <c r="A268" s="30"/>
      <c r="B268" s="30"/>
      <c r="D268" s="6"/>
      <c r="K268" s="6"/>
      <c r="L268" s="6"/>
      <c r="Q268" s="6"/>
      <c r="R268" s="6"/>
    </row>
    <row r="269" spans="1:18" x14ac:dyDescent="0.4">
      <c r="A269" s="30"/>
      <c r="B269" s="30"/>
      <c r="D269" s="6"/>
      <c r="K269" s="6"/>
      <c r="L269" s="6"/>
      <c r="Q269" s="6"/>
      <c r="R269" s="6"/>
    </row>
    <row r="270" spans="1:18" x14ac:dyDescent="0.4">
      <c r="A270" s="30"/>
      <c r="B270" s="30"/>
      <c r="D270" s="6"/>
      <c r="K270" s="6"/>
      <c r="L270" s="6"/>
      <c r="Q270" s="6"/>
      <c r="R270" s="6"/>
    </row>
    <row r="271" spans="1:18" x14ac:dyDescent="0.4">
      <c r="A271" s="30"/>
      <c r="B271" s="30"/>
      <c r="D271" s="6"/>
      <c r="K271" s="6"/>
      <c r="L271" s="6"/>
      <c r="Q271" s="6"/>
      <c r="R271" s="6"/>
    </row>
    <row r="272" spans="1:18" x14ac:dyDescent="0.4">
      <c r="A272" s="30"/>
      <c r="B272" s="30"/>
      <c r="D272" s="6"/>
      <c r="K272" s="6"/>
      <c r="L272" s="6"/>
      <c r="Q272" s="6"/>
      <c r="R272" s="6"/>
    </row>
    <row r="273" spans="1:18" x14ac:dyDescent="0.4">
      <c r="A273" s="30"/>
      <c r="B273" s="30"/>
      <c r="D273" s="6"/>
      <c r="K273" s="6"/>
      <c r="L273" s="6"/>
      <c r="Q273" s="6"/>
      <c r="R273" s="6"/>
    </row>
    <row r="274" spans="1:18" x14ac:dyDescent="0.4">
      <c r="A274" s="30"/>
      <c r="B274" s="30"/>
      <c r="D274" s="6"/>
      <c r="K274" s="6"/>
      <c r="L274" s="6"/>
      <c r="Q274" s="6"/>
      <c r="R274" s="6"/>
    </row>
    <row r="275" spans="1:18" x14ac:dyDescent="0.4">
      <c r="A275" s="30"/>
      <c r="B275" s="30"/>
      <c r="D275" s="6"/>
      <c r="K275" s="6"/>
      <c r="L275" s="6"/>
      <c r="Q275" s="6"/>
      <c r="R275" s="6"/>
    </row>
    <row r="276" spans="1:18" x14ac:dyDescent="0.4">
      <c r="A276" s="30"/>
      <c r="B276" s="30"/>
      <c r="D276" s="6"/>
      <c r="K276" s="6"/>
      <c r="L276" s="6"/>
      <c r="Q276" s="6"/>
      <c r="R276" s="6"/>
    </row>
    <row r="277" spans="1:18" x14ac:dyDescent="0.4">
      <c r="A277" s="30"/>
      <c r="B277" s="30"/>
      <c r="D277" s="6"/>
      <c r="K277" s="6"/>
      <c r="L277" s="6"/>
      <c r="Q277" s="6"/>
      <c r="R277" s="6"/>
    </row>
    <row r="278" spans="1:18" x14ac:dyDescent="0.4">
      <c r="A278" s="30"/>
      <c r="B278" s="30"/>
      <c r="D278" s="6"/>
      <c r="K278" s="6"/>
      <c r="L278" s="6"/>
      <c r="Q278" s="6"/>
      <c r="R278" s="6"/>
    </row>
    <row r="279" spans="1:18" x14ac:dyDescent="0.4">
      <c r="A279" s="30"/>
      <c r="B279" s="30"/>
      <c r="D279" s="6"/>
      <c r="K279" s="6"/>
      <c r="L279" s="6"/>
      <c r="Q279" s="6"/>
      <c r="R279" s="6"/>
    </row>
    <row r="280" spans="1:18" x14ac:dyDescent="0.4">
      <c r="A280" s="30"/>
      <c r="B280" s="30"/>
      <c r="D280" s="6"/>
      <c r="K280" s="6"/>
      <c r="L280" s="6"/>
      <c r="Q280" s="6"/>
      <c r="R280" s="6"/>
    </row>
    <row r="281" spans="1:18" x14ac:dyDescent="0.4">
      <c r="A281" s="30"/>
      <c r="B281" s="30"/>
      <c r="D281" s="6"/>
      <c r="K281" s="6"/>
      <c r="L281" s="6"/>
      <c r="Q281" s="6"/>
      <c r="R281" s="6"/>
    </row>
    <row r="282" spans="1:18" x14ac:dyDescent="0.4">
      <c r="A282" s="30"/>
      <c r="B282" s="30"/>
      <c r="D282" s="6"/>
      <c r="K282" s="6"/>
      <c r="L282" s="6"/>
      <c r="Q282" s="6"/>
      <c r="R282" s="6"/>
    </row>
    <row r="283" spans="1:18" x14ac:dyDescent="0.4">
      <c r="A283" s="30"/>
      <c r="B283" s="30"/>
      <c r="D283" s="6"/>
      <c r="K283" s="6"/>
      <c r="L283" s="6"/>
      <c r="Q283" s="6"/>
      <c r="R283" s="6"/>
    </row>
    <row r="284" spans="1:18" x14ac:dyDescent="0.4">
      <c r="A284" s="30"/>
      <c r="B284" s="30"/>
      <c r="D284" s="6"/>
      <c r="K284" s="6"/>
      <c r="L284" s="6"/>
      <c r="Q284" s="6"/>
      <c r="R284" s="6"/>
    </row>
    <row r="285" spans="1:18" x14ac:dyDescent="0.4">
      <c r="A285" s="30"/>
      <c r="B285" s="30"/>
      <c r="D285" s="6"/>
      <c r="K285" s="6"/>
      <c r="L285" s="6"/>
      <c r="Q285" s="6"/>
      <c r="R285" s="6"/>
    </row>
    <row r="286" spans="1:18" x14ac:dyDescent="0.4">
      <c r="A286" s="30"/>
      <c r="B286" s="30"/>
      <c r="D286" s="6"/>
      <c r="K286" s="6"/>
      <c r="L286" s="6"/>
      <c r="Q286" s="6"/>
      <c r="R286" s="6"/>
    </row>
    <row r="287" spans="1:18" x14ac:dyDescent="0.4">
      <c r="A287" s="30"/>
      <c r="B287" s="30"/>
      <c r="D287" s="6"/>
      <c r="K287" s="6"/>
      <c r="L287" s="6"/>
      <c r="Q287" s="6"/>
      <c r="R287" s="6"/>
    </row>
    <row r="288" spans="1:18" x14ac:dyDescent="0.4">
      <c r="A288" s="30"/>
      <c r="B288" s="30"/>
      <c r="D288" s="6"/>
      <c r="K288" s="6"/>
      <c r="L288" s="6"/>
      <c r="Q288" s="6"/>
      <c r="R288" s="6"/>
    </row>
    <row r="289" spans="1:18" x14ac:dyDescent="0.4">
      <c r="A289" s="30"/>
      <c r="B289" s="30"/>
      <c r="D289" s="6"/>
      <c r="K289" s="6"/>
      <c r="L289" s="6"/>
      <c r="Q289" s="6"/>
      <c r="R289" s="6"/>
    </row>
    <row r="290" spans="1:18" x14ac:dyDescent="0.4">
      <c r="A290" s="30"/>
      <c r="B290" s="30"/>
      <c r="D290" s="6"/>
      <c r="K290" s="6"/>
      <c r="L290" s="6"/>
      <c r="Q290" s="6"/>
      <c r="R290" s="6"/>
    </row>
    <row r="291" spans="1:18" x14ac:dyDescent="0.4">
      <c r="A291" s="30"/>
      <c r="B291" s="30"/>
      <c r="D291" s="6"/>
      <c r="K291" s="6"/>
      <c r="L291" s="6"/>
      <c r="Q291" s="6"/>
      <c r="R291" s="6"/>
    </row>
    <row r="292" spans="1:18" x14ac:dyDescent="0.4">
      <c r="A292" s="30"/>
      <c r="B292" s="30"/>
      <c r="D292" s="6"/>
      <c r="K292" s="6"/>
      <c r="L292" s="6"/>
      <c r="Q292" s="6"/>
      <c r="R292" s="6"/>
    </row>
    <row r="293" spans="1:18" x14ac:dyDescent="0.4">
      <c r="A293" s="30"/>
      <c r="B293" s="30"/>
      <c r="D293" s="6"/>
      <c r="K293" s="6"/>
      <c r="L293" s="6"/>
      <c r="Q293" s="6"/>
      <c r="R293" s="6"/>
    </row>
    <row r="294" spans="1:18" x14ac:dyDescent="0.4">
      <c r="A294" s="30"/>
      <c r="B294" s="30"/>
      <c r="D294" s="6"/>
      <c r="K294" s="6"/>
      <c r="L294" s="6"/>
      <c r="Q294" s="6"/>
      <c r="R294" s="6"/>
    </row>
    <row r="295" spans="1:18" x14ac:dyDescent="0.4">
      <c r="A295" s="30"/>
      <c r="B295" s="30"/>
      <c r="D295" s="6"/>
      <c r="K295" s="6"/>
      <c r="L295" s="6"/>
      <c r="Q295" s="6"/>
      <c r="R295" s="6"/>
    </row>
    <row r="296" spans="1:18" x14ac:dyDescent="0.4">
      <c r="A296" s="30"/>
      <c r="B296" s="30"/>
      <c r="D296" s="6"/>
      <c r="K296" s="6"/>
      <c r="L296" s="6"/>
      <c r="Q296" s="6"/>
      <c r="R296" s="6"/>
    </row>
    <row r="297" spans="1:18" x14ac:dyDescent="0.4">
      <c r="A297" s="30"/>
      <c r="B297" s="30"/>
      <c r="D297" s="6"/>
      <c r="K297" s="6"/>
      <c r="L297" s="6"/>
      <c r="Q297" s="6"/>
      <c r="R297" s="6"/>
    </row>
    <row r="298" spans="1:18" x14ac:dyDescent="0.4">
      <c r="A298" s="30"/>
      <c r="B298" s="30"/>
      <c r="D298" s="6"/>
      <c r="K298" s="6"/>
      <c r="L298" s="6"/>
      <c r="Q298" s="6"/>
      <c r="R298" s="6"/>
    </row>
    <row r="299" spans="1:18" x14ac:dyDescent="0.4">
      <c r="A299" s="30"/>
      <c r="B299" s="30"/>
      <c r="D299" s="6"/>
      <c r="K299" s="6"/>
      <c r="L299" s="6"/>
      <c r="Q299" s="6"/>
      <c r="R299" s="6"/>
    </row>
    <row r="300" spans="1:18" x14ac:dyDescent="0.4">
      <c r="A300" s="30"/>
      <c r="B300" s="30"/>
      <c r="D300" s="6"/>
      <c r="K300" s="6"/>
      <c r="L300" s="6"/>
      <c r="Q300" s="6"/>
      <c r="R300" s="6"/>
    </row>
    <row r="301" spans="1:18" x14ac:dyDescent="0.4">
      <c r="A301" s="30"/>
      <c r="B301" s="30"/>
      <c r="D301" s="6"/>
      <c r="K301" s="6"/>
      <c r="L301" s="6"/>
      <c r="Q301" s="6"/>
      <c r="R301" s="6"/>
    </row>
    <row r="302" spans="1:18" x14ac:dyDescent="0.4">
      <c r="A302" s="30"/>
      <c r="B302" s="30"/>
      <c r="D302" s="6"/>
      <c r="K302" s="6"/>
      <c r="L302" s="6"/>
      <c r="Q302" s="6"/>
      <c r="R302" s="6"/>
    </row>
    <row r="303" spans="1:18" x14ac:dyDescent="0.4">
      <c r="A303" s="30"/>
      <c r="B303" s="30"/>
      <c r="D303" s="6"/>
      <c r="K303" s="6"/>
      <c r="L303" s="6"/>
      <c r="Q303" s="6"/>
      <c r="R303" s="6"/>
    </row>
    <row r="304" spans="1:18" x14ac:dyDescent="0.4">
      <c r="A304" s="30"/>
      <c r="B304" s="30"/>
      <c r="D304" s="6"/>
      <c r="K304" s="6"/>
      <c r="L304" s="6"/>
      <c r="Q304" s="6"/>
      <c r="R304" s="6"/>
    </row>
    <row r="305" spans="1:18" x14ac:dyDescent="0.4">
      <c r="A305" s="30"/>
      <c r="B305" s="30"/>
      <c r="D305" s="6"/>
      <c r="K305" s="6"/>
      <c r="L305" s="6"/>
      <c r="Q305" s="6"/>
      <c r="R305" s="6"/>
    </row>
    <row r="306" spans="1:18" x14ac:dyDescent="0.4">
      <c r="A306" s="30"/>
      <c r="B306" s="30"/>
      <c r="D306" s="6"/>
      <c r="K306" s="6"/>
      <c r="L306" s="6"/>
      <c r="Q306" s="6"/>
      <c r="R306" s="6"/>
    </row>
    <row r="307" spans="1:18" x14ac:dyDescent="0.4">
      <c r="A307" s="30"/>
      <c r="B307" s="30"/>
      <c r="D307" s="6"/>
      <c r="K307" s="6"/>
      <c r="L307" s="6"/>
      <c r="Q307" s="6"/>
      <c r="R307" s="6"/>
    </row>
    <row r="308" spans="1:18" x14ac:dyDescent="0.4">
      <c r="A308" s="30"/>
      <c r="B308" s="30"/>
      <c r="D308" s="6"/>
      <c r="K308" s="6"/>
      <c r="L308" s="6"/>
      <c r="Q308" s="6"/>
      <c r="R308" s="6"/>
    </row>
    <row r="309" spans="1:18" x14ac:dyDescent="0.4">
      <c r="A309" s="30"/>
      <c r="B309" s="30"/>
      <c r="D309" s="6"/>
      <c r="K309" s="6"/>
      <c r="L309" s="6"/>
      <c r="Q309" s="6"/>
      <c r="R309" s="6"/>
    </row>
    <row r="310" spans="1:18" x14ac:dyDescent="0.4">
      <c r="A310" s="30"/>
      <c r="B310" s="30"/>
      <c r="D310" s="6"/>
      <c r="K310" s="6"/>
      <c r="L310" s="6"/>
      <c r="Q310" s="6"/>
      <c r="R310" s="6"/>
    </row>
    <row r="311" spans="1:18" x14ac:dyDescent="0.4">
      <c r="A311" s="30"/>
      <c r="B311" s="30"/>
      <c r="D311" s="6"/>
      <c r="K311" s="6"/>
      <c r="L311" s="6"/>
      <c r="Q311" s="6"/>
      <c r="R311" s="6"/>
    </row>
    <row r="312" spans="1:18" x14ac:dyDescent="0.4">
      <c r="A312" s="30"/>
      <c r="B312" s="30"/>
      <c r="D312" s="6"/>
      <c r="K312" s="6"/>
      <c r="L312" s="6"/>
      <c r="Q312" s="6"/>
      <c r="R312" s="6"/>
    </row>
    <row r="313" spans="1:18" x14ac:dyDescent="0.4">
      <c r="A313" s="30"/>
      <c r="B313" s="30"/>
      <c r="D313" s="6"/>
      <c r="K313" s="6"/>
      <c r="L313" s="6"/>
      <c r="Q313" s="6"/>
      <c r="R313" s="6"/>
    </row>
    <row r="314" spans="1:18" x14ac:dyDescent="0.4">
      <c r="A314" s="30"/>
      <c r="B314" s="30"/>
      <c r="D314" s="6"/>
      <c r="K314" s="6"/>
      <c r="L314" s="6"/>
      <c r="Q314" s="6"/>
      <c r="R314" s="6"/>
    </row>
    <row r="315" spans="1:18" x14ac:dyDescent="0.4">
      <c r="A315" s="30"/>
      <c r="B315" s="30"/>
      <c r="D315" s="6"/>
      <c r="K315" s="6"/>
      <c r="L315" s="6"/>
      <c r="Q315" s="6"/>
      <c r="R315" s="6"/>
    </row>
    <row r="316" spans="1:18" x14ac:dyDescent="0.4">
      <c r="A316" s="30"/>
      <c r="B316" s="30"/>
      <c r="D316" s="6"/>
      <c r="K316" s="6"/>
      <c r="L316" s="6"/>
      <c r="Q316" s="6"/>
      <c r="R316" s="6"/>
    </row>
    <row r="317" spans="1:18" x14ac:dyDescent="0.4">
      <c r="A317" s="30"/>
      <c r="B317" s="30"/>
      <c r="D317" s="6"/>
      <c r="K317" s="6"/>
      <c r="L317" s="6"/>
      <c r="Q317" s="6"/>
      <c r="R317" s="6"/>
    </row>
    <row r="318" spans="1:18" x14ac:dyDescent="0.4">
      <c r="A318" s="30"/>
      <c r="B318" s="30"/>
      <c r="D318" s="6"/>
      <c r="K318" s="6"/>
      <c r="L318" s="6"/>
      <c r="Q318" s="6"/>
      <c r="R318" s="6"/>
    </row>
    <row r="319" spans="1:18" x14ac:dyDescent="0.4">
      <c r="A319" s="30"/>
      <c r="B319" s="30"/>
      <c r="D319" s="6"/>
      <c r="K319" s="6"/>
      <c r="L319" s="6"/>
      <c r="Q319" s="6"/>
      <c r="R319" s="6"/>
    </row>
    <row r="320" spans="1:18" x14ac:dyDescent="0.4">
      <c r="A320" s="30"/>
      <c r="B320" s="30"/>
      <c r="D320" s="6"/>
      <c r="K320" s="6"/>
      <c r="L320" s="6"/>
      <c r="Q320" s="6"/>
      <c r="R320" s="6"/>
    </row>
    <row r="321" spans="1:18" x14ac:dyDescent="0.4">
      <c r="A321" s="30"/>
      <c r="B321" s="30"/>
      <c r="D321" s="6"/>
      <c r="K321" s="6"/>
      <c r="L321" s="6"/>
      <c r="Q321" s="6"/>
      <c r="R321" s="6"/>
    </row>
    <row r="322" spans="1:18" x14ac:dyDescent="0.4">
      <c r="A322" s="30"/>
      <c r="B322" s="30"/>
      <c r="D322" s="6"/>
      <c r="K322" s="6"/>
      <c r="L322" s="6"/>
      <c r="Q322" s="6"/>
      <c r="R322" s="6"/>
    </row>
    <row r="323" spans="1:18" x14ac:dyDescent="0.4">
      <c r="A323" s="30"/>
      <c r="B323" s="30"/>
      <c r="D323" s="6"/>
      <c r="K323" s="6"/>
      <c r="L323" s="6"/>
      <c r="Q323" s="6"/>
      <c r="R323" s="6"/>
    </row>
    <row r="324" spans="1:18" x14ac:dyDescent="0.4">
      <c r="A324" s="30"/>
      <c r="B324" s="30"/>
      <c r="D324" s="6"/>
      <c r="K324" s="6"/>
      <c r="L324" s="6"/>
      <c r="Q324" s="6"/>
      <c r="R324" s="6"/>
    </row>
    <row r="325" spans="1:18" x14ac:dyDescent="0.4">
      <c r="A325" s="30"/>
      <c r="B325" s="30"/>
      <c r="D325" s="6"/>
      <c r="K325" s="6"/>
      <c r="L325" s="6"/>
      <c r="Q325" s="6"/>
      <c r="R325" s="6"/>
    </row>
    <row r="326" spans="1:18" x14ac:dyDescent="0.4">
      <c r="A326" s="30"/>
      <c r="B326" s="30"/>
      <c r="D326" s="6"/>
      <c r="K326" s="6"/>
      <c r="L326" s="6"/>
      <c r="Q326" s="6"/>
      <c r="R326" s="6"/>
    </row>
    <row r="327" spans="1:18" x14ac:dyDescent="0.4">
      <c r="A327" s="30"/>
      <c r="B327" s="30"/>
      <c r="D327" s="6"/>
      <c r="K327" s="6"/>
      <c r="L327" s="6"/>
      <c r="Q327" s="6"/>
      <c r="R327" s="6"/>
    </row>
    <row r="328" spans="1:18" x14ac:dyDescent="0.4">
      <c r="A328" s="30"/>
      <c r="B328" s="30"/>
      <c r="D328" s="6"/>
      <c r="K328" s="6"/>
      <c r="L328" s="6"/>
      <c r="Q328" s="6"/>
      <c r="R328" s="6"/>
    </row>
    <row r="329" spans="1:18" x14ac:dyDescent="0.4">
      <c r="A329" s="30"/>
      <c r="B329" s="30"/>
      <c r="D329" s="6"/>
      <c r="K329" s="6"/>
      <c r="L329" s="6"/>
      <c r="Q329" s="6"/>
      <c r="R329" s="6"/>
    </row>
    <row r="330" spans="1:18" x14ac:dyDescent="0.4">
      <c r="A330" s="30"/>
      <c r="B330" s="30"/>
      <c r="D330" s="6"/>
      <c r="K330" s="6"/>
      <c r="L330" s="6"/>
      <c r="Q330" s="6"/>
      <c r="R330" s="6"/>
    </row>
    <row r="331" spans="1:18" x14ac:dyDescent="0.4">
      <c r="A331" s="30"/>
      <c r="B331" s="30"/>
      <c r="D331" s="6"/>
      <c r="K331" s="6"/>
      <c r="L331" s="6"/>
      <c r="Q331" s="6"/>
      <c r="R331" s="6"/>
    </row>
    <row r="332" spans="1:18" x14ac:dyDescent="0.4">
      <c r="A332" s="30"/>
      <c r="B332" s="30"/>
      <c r="D332" s="6"/>
      <c r="K332" s="6"/>
      <c r="L332" s="6"/>
      <c r="Q332" s="6"/>
      <c r="R332" s="6"/>
    </row>
    <row r="333" spans="1:18" x14ac:dyDescent="0.4">
      <c r="A333" s="30"/>
      <c r="B333" s="30"/>
      <c r="D333" s="6"/>
      <c r="K333" s="6"/>
      <c r="L333" s="6"/>
      <c r="Q333" s="6"/>
      <c r="R333" s="6"/>
    </row>
    <row r="334" spans="1:18" x14ac:dyDescent="0.4">
      <c r="A334" s="30"/>
      <c r="B334" s="30"/>
      <c r="D334" s="6"/>
      <c r="K334" s="6"/>
      <c r="L334" s="6"/>
      <c r="Q334" s="6"/>
      <c r="R334" s="6"/>
    </row>
    <row r="335" spans="1:18" x14ac:dyDescent="0.4">
      <c r="A335" s="30"/>
      <c r="B335" s="30"/>
      <c r="D335" s="6"/>
      <c r="K335" s="6"/>
      <c r="L335" s="6"/>
      <c r="Q335" s="6"/>
      <c r="R335" s="6"/>
    </row>
    <row r="336" spans="1:18" x14ac:dyDescent="0.4">
      <c r="A336" s="30"/>
      <c r="B336" s="30"/>
      <c r="D336" s="6"/>
      <c r="K336" s="6"/>
      <c r="L336" s="6"/>
      <c r="Q336" s="6"/>
      <c r="R336" s="6"/>
    </row>
    <row r="337" spans="1:18" x14ac:dyDescent="0.4">
      <c r="A337" s="30"/>
      <c r="B337" s="30"/>
      <c r="D337" s="6"/>
      <c r="K337" s="6"/>
      <c r="L337" s="6"/>
      <c r="Q337" s="6"/>
      <c r="R337" s="6"/>
    </row>
    <row r="338" spans="1:18" x14ac:dyDescent="0.4">
      <c r="A338" s="30"/>
      <c r="B338" s="30"/>
      <c r="D338" s="6"/>
      <c r="K338" s="6"/>
      <c r="L338" s="6"/>
      <c r="Q338" s="6"/>
      <c r="R338" s="6"/>
    </row>
    <row r="339" spans="1:18" x14ac:dyDescent="0.4">
      <c r="A339" s="30"/>
      <c r="B339" s="30"/>
      <c r="D339" s="6"/>
      <c r="K339" s="6"/>
      <c r="L339" s="6"/>
      <c r="Q339" s="6"/>
      <c r="R339" s="6"/>
    </row>
    <row r="340" spans="1:18" x14ac:dyDescent="0.4">
      <c r="A340" s="30"/>
      <c r="B340" s="30"/>
      <c r="D340" s="6"/>
      <c r="K340" s="6"/>
      <c r="L340" s="6"/>
      <c r="Q340" s="6"/>
      <c r="R340" s="6"/>
    </row>
    <row r="341" spans="1:18" x14ac:dyDescent="0.4">
      <c r="A341" s="30"/>
      <c r="B341" s="30"/>
      <c r="D341" s="6"/>
      <c r="K341" s="6"/>
      <c r="L341" s="6"/>
      <c r="Q341" s="6"/>
      <c r="R341" s="6"/>
    </row>
    <row r="342" spans="1:18" x14ac:dyDescent="0.4">
      <c r="A342" s="30"/>
      <c r="B342" s="30"/>
      <c r="D342" s="6"/>
      <c r="K342" s="6"/>
      <c r="L342" s="6"/>
      <c r="Q342" s="6"/>
      <c r="R342" s="6"/>
    </row>
    <row r="343" spans="1:18" x14ac:dyDescent="0.4">
      <c r="A343" s="30"/>
      <c r="B343" s="30"/>
      <c r="D343" s="6"/>
      <c r="K343" s="6"/>
      <c r="L343" s="6"/>
      <c r="Q343" s="6"/>
      <c r="R343" s="6"/>
    </row>
    <row r="344" spans="1:18" x14ac:dyDescent="0.4">
      <c r="A344" s="30"/>
      <c r="B344" s="30"/>
      <c r="D344" s="6"/>
      <c r="K344" s="6"/>
      <c r="L344" s="6"/>
      <c r="Q344" s="6"/>
      <c r="R344" s="6"/>
    </row>
    <row r="345" spans="1:18" x14ac:dyDescent="0.4">
      <c r="A345" s="30"/>
      <c r="B345" s="30"/>
      <c r="D345" s="6"/>
      <c r="K345" s="6"/>
      <c r="L345" s="6"/>
      <c r="Q345" s="6"/>
      <c r="R345" s="6"/>
    </row>
    <row r="346" spans="1:18" x14ac:dyDescent="0.4">
      <c r="A346" s="30"/>
      <c r="B346" s="30"/>
      <c r="D346" s="6"/>
      <c r="K346" s="6"/>
      <c r="L346" s="6"/>
      <c r="Q346" s="6"/>
      <c r="R346" s="6"/>
    </row>
    <row r="347" spans="1:18" x14ac:dyDescent="0.4">
      <c r="A347" s="30"/>
      <c r="B347" s="30"/>
      <c r="D347" s="6"/>
      <c r="K347" s="6"/>
      <c r="L347" s="6"/>
      <c r="Q347" s="6"/>
      <c r="R347" s="6"/>
    </row>
    <row r="348" spans="1:18" x14ac:dyDescent="0.4">
      <c r="A348" s="30"/>
      <c r="B348" s="30"/>
      <c r="D348" s="6"/>
      <c r="K348" s="6"/>
      <c r="L348" s="6"/>
      <c r="Q348" s="6"/>
      <c r="R348" s="6"/>
    </row>
    <row r="349" spans="1:18" x14ac:dyDescent="0.4">
      <c r="A349" s="30"/>
      <c r="B349" s="30"/>
      <c r="D349" s="6"/>
      <c r="K349" s="6"/>
      <c r="L349" s="6"/>
      <c r="Q349" s="6"/>
      <c r="R349" s="6"/>
    </row>
    <row r="350" spans="1:18" x14ac:dyDescent="0.4">
      <c r="A350" s="30"/>
      <c r="B350" s="30"/>
      <c r="D350" s="6"/>
      <c r="K350" s="6"/>
      <c r="L350" s="6"/>
      <c r="Q350" s="6"/>
      <c r="R350" s="6"/>
    </row>
    <row r="351" spans="1:18" x14ac:dyDescent="0.4">
      <c r="A351" s="30"/>
      <c r="B351" s="30"/>
      <c r="D351" s="6"/>
      <c r="K351" s="6"/>
      <c r="L351" s="6"/>
      <c r="Q351" s="6"/>
      <c r="R351" s="6"/>
    </row>
    <row r="352" spans="1:18" x14ac:dyDescent="0.4">
      <c r="A352" s="30"/>
      <c r="B352" s="30"/>
      <c r="D352" s="6"/>
      <c r="K352" s="6"/>
      <c r="L352" s="6"/>
      <c r="Q352" s="6"/>
      <c r="R352" s="6"/>
    </row>
    <row r="353" spans="1:18" x14ac:dyDescent="0.4">
      <c r="A353" s="30"/>
      <c r="B353" s="30"/>
      <c r="D353" s="6"/>
      <c r="K353" s="6"/>
      <c r="L353" s="6"/>
      <c r="Q353" s="6"/>
      <c r="R353" s="6"/>
    </row>
    <row r="354" spans="1:18" x14ac:dyDescent="0.4">
      <c r="A354" s="30"/>
      <c r="B354" s="30"/>
      <c r="D354" s="6"/>
      <c r="K354" s="6"/>
      <c r="L354" s="6"/>
      <c r="Q354" s="6"/>
      <c r="R354" s="6"/>
    </row>
    <row r="355" spans="1:18" x14ac:dyDescent="0.4">
      <c r="A355" s="30"/>
      <c r="B355" s="30"/>
      <c r="D355" s="6"/>
      <c r="K355" s="6"/>
      <c r="L355" s="6"/>
      <c r="Q355" s="6"/>
      <c r="R355" s="6"/>
    </row>
    <row r="356" spans="1:18" x14ac:dyDescent="0.4">
      <c r="A356" s="30"/>
      <c r="B356" s="30"/>
      <c r="D356" s="6"/>
      <c r="K356" s="6"/>
      <c r="L356" s="6"/>
      <c r="Q356" s="6"/>
      <c r="R356" s="6"/>
    </row>
    <row r="357" spans="1:18" x14ac:dyDescent="0.4">
      <c r="A357" s="30"/>
      <c r="B357" s="30"/>
      <c r="D357" s="6"/>
      <c r="K357" s="6"/>
      <c r="L357" s="6"/>
      <c r="Q357" s="6"/>
      <c r="R357" s="6"/>
    </row>
    <row r="358" spans="1:18" x14ac:dyDescent="0.4">
      <c r="A358" s="30"/>
      <c r="B358" s="30"/>
      <c r="D358" s="6"/>
      <c r="K358" s="6"/>
      <c r="L358" s="6"/>
      <c r="Q358" s="6"/>
      <c r="R358" s="6"/>
    </row>
    <row r="359" spans="1:18" x14ac:dyDescent="0.4">
      <c r="A359" s="30"/>
      <c r="B359" s="30"/>
      <c r="D359" s="6"/>
      <c r="K359" s="6"/>
      <c r="L359" s="6"/>
      <c r="Q359" s="6"/>
      <c r="R359" s="6"/>
    </row>
    <row r="360" spans="1:18" x14ac:dyDescent="0.4">
      <c r="A360" s="30"/>
      <c r="B360" s="30"/>
      <c r="D360" s="6"/>
      <c r="K360" s="6"/>
      <c r="L360" s="6"/>
      <c r="Q360" s="6"/>
      <c r="R360" s="6"/>
    </row>
    <row r="361" spans="1:18" x14ac:dyDescent="0.4">
      <c r="A361" s="30"/>
      <c r="B361" s="30"/>
      <c r="D361" s="6"/>
      <c r="K361" s="6"/>
      <c r="L361" s="6"/>
      <c r="Q361" s="6"/>
      <c r="R361" s="6"/>
    </row>
    <row r="362" spans="1:18" x14ac:dyDescent="0.4">
      <c r="A362" s="30"/>
      <c r="B362" s="30"/>
      <c r="D362" s="6"/>
      <c r="K362" s="6"/>
      <c r="L362" s="6"/>
      <c r="Q362" s="6"/>
      <c r="R362" s="6"/>
    </row>
    <row r="363" spans="1:18" x14ac:dyDescent="0.4">
      <c r="A363" s="30"/>
      <c r="B363" s="30"/>
      <c r="D363" s="6"/>
      <c r="K363" s="6"/>
      <c r="L363" s="6"/>
      <c r="Q363" s="6"/>
      <c r="R363" s="6"/>
    </row>
    <row r="364" spans="1:18" x14ac:dyDescent="0.4">
      <c r="A364" s="30"/>
      <c r="B364" s="30"/>
      <c r="D364" s="6"/>
      <c r="K364" s="6"/>
      <c r="L364" s="6"/>
      <c r="Q364" s="6"/>
      <c r="R364" s="6"/>
    </row>
    <row r="365" spans="1:18" x14ac:dyDescent="0.4">
      <c r="A365" s="30"/>
      <c r="B365" s="30"/>
      <c r="D365" s="6"/>
      <c r="K365" s="6"/>
      <c r="L365" s="6"/>
      <c r="Q365" s="6"/>
      <c r="R365" s="6"/>
    </row>
    <row r="366" spans="1:18" x14ac:dyDescent="0.4">
      <c r="A366" s="30"/>
      <c r="B366" s="30"/>
      <c r="D366" s="6"/>
      <c r="K366" s="6"/>
      <c r="L366" s="6"/>
      <c r="Q366" s="6"/>
      <c r="R366" s="6"/>
    </row>
    <row r="367" spans="1:18" x14ac:dyDescent="0.4">
      <c r="A367" s="30"/>
      <c r="B367" s="30"/>
      <c r="D367" s="6"/>
      <c r="K367" s="6"/>
      <c r="L367" s="6"/>
      <c r="Q367" s="6"/>
      <c r="R367" s="6"/>
    </row>
    <row r="368" spans="1:18" x14ac:dyDescent="0.4">
      <c r="A368" s="30"/>
      <c r="B368" s="30"/>
      <c r="D368" s="6"/>
      <c r="K368" s="6"/>
      <c r="L368" s="6"/>
      <c r="Q368" s="6"/>
      <c r="R368" s="6"/>
    </row>
    <row r="369" spans="1:18" x14ac:dyDescent="0.4">
      <c r="A369" s="30"/>
      <c r="B369" s="30"/>
      <c r="D369" s="6"/>
      <c r="K369" s="6"/>
      <c r="L369" s="6"/>
      <c r="Q369" s="6"/>
      <c r="R369" s="6"/>
    </row>
    <row r="370" spans="1:18" x14ac:dyDescent="0.4">
      <c r="A370" s="30"/>
      <c r="B370" s="30"/>
      <c r="D370" s="6"/>
      <c r="K370" s="6"/>
      <c r="L370" s="6"/>
      <c r="Q370" s="6"/>
      <c r="R370" s="6"/>
    </row>
    <row r="371" spans="1:18" x14ac:dyDescent="0.4">
      <c r="A371" s="30"/>
      <c r="B371" s="30"/>
      <c r="D371" s="6"/>
      <c r="K371" s="6"/>
      <c r="L371" s="6"/>
      <c r="Q371" s="6"/>
      <c r="R371" s="6"/>
    </row>
    <row r="372" spans="1:18" x14ac:dyDescent="0.4">
      <c r="A372" s="30"/>
      <c r="B372" s="30"/>
      <c r="D372" s="6"/>
      <c r="K372" s="6"/>
      <c r="L372" s="6"/>
      <c r="Q372" s="6"/>
      <c r="R372" s="6"/>
    </row>
    <row r="373" spans="1:18" x14ac:dyDescent="0.4">
      <c r="A373" s="30"/>
      <c r="B373" s="30"/>
      <c r="D373" s="6"/>
      <c r="K373" s="6"/>
      <c r="L373" s="6"/>
      <c r="Q373" s="6"/>
      <c r="R373" s="6"/>
    </row>
    <row r="374" spans="1:18" x14ac:dyDescent="0.4">
      <c r="A374" s="30"/>
      <c r="B374" s="30"/>
      <c r="D374" s="6"/>
      <c r="K374" s="6"/>
      <c r="L374" s="6"/>
      <c r="Q374" s="6"/>
      <c r="R374" s="6"/>
    </row>
    <row r="375" spans="1:18" x14ac:dyDescent="0.4">
      <c r="A375" s="30"/>
      <c r="B375" s="30"/>
      <c r="D375" s="6"/>
      <c r="K375" s="6"/>
      <c r="L375" s="6"/>
      <c r="Q375" s="6"/>
      <c r="R375" s="6"/>
    </row>
    <row r="376" spans="1:18" x14ac:dyDescent="0.4">
      <c r="A376" s="30"/>
      <c r="B376" s="30"/>
      <c r="D376" s="6"/>
      <c r="K376" s="6"/>
      <c r="L376" s="6"/>
      <c r="Q376" s="6"/>
      <c r="R376" s="6"/>
    </row>
    <row r="377" spans="1:18" x14ac:dyDescent="0.4">
      <c r="A377" s="30"/>
      <c r="B377" s="30"/>
      <c r="D377" s="6"/>
      <c r="K377" s="6"/>
      <c r="L377" s="6"/>
      <c r="Q377" s="6"/>
      <c r="R377" s="6"/>
    </row>
    <row r="378" spans="1:18" x14ac:dyDescent="0.4">
      <c r="A378" s="30"/>
      <c r="B378" s="30"/>
      <c r="D378" s="6"/>
      <c r="K378" s="6"/>
      <c r="L378" s="6"/>
      <c r="Q378" s="6"/>
      <c r="R378" s="6"/>
    </row>
    <row r="379" spans="1:18" x14ac:dyDescent="0.4">
      <c r="A379" s="30"/>
      <c r="B379" s="30"/>
      <c r="D379" s="6"/>
      <c r="K379" s="6"/>
      <c r="L379" s="6"/>
      <c r="Q379" s="6"/>
      <c r="R379" s="6"/>
    </row>
    <row r="380" spans="1:18" x14ac:dyDescent="0.4">
      <c r="A380" s="30"/>
      <c r="B380" s="30"/>
      <c r="D380" s="6"/>
      <c r="K380" s="6"/>
      <c r="L380" s="6"/>
      <c r="Q380" s="6"/>
      <c r="R380" s="6"/>
    </row>
    <row r="381" spans="1:18" x14ac:dyDescent="0.4">
      <c r="A381" s="30"/>
      <c r="B381" s="30"/>
      <c r="D381" s="6"/>
      <c r="K381" s="6"/>
      <c r="L381" s="6"/>
      <c r="Q381" s="6"/>
      <c r="R381" s="6"/>
    </row>
    <row r="382" spans="1:18" x14ac:dyDescent="0.4">
      <c r="A382" s="30"/>
      <c r="B382" s="30"/>
      <c r="D382" s="6"/>
      <c r="K382" s="6"/>
      <c r="L382" s="6"/>
      <c r="Q382" s="6"/>
      <c r="R382" s="6"/>
    </row>
    <row r="383" spans="1:18" x14ac:dyDescent="0.4">
      <c r="A383" s="30"/>
      <c r="B383" s="30"/>
      <c r="D383" s="6"/>
      <c r="K383" s="6"/>
      <c r="L383" s="6"/>
      <c r="Q383" s="6"/>
      <c r="R383" s="6"/>
    </row>
    <row r="384" spans="1:18" x14ac:dyDescent="0.4">
      <c r="A384" s="30"/>
      <c r="B384" s="30"/>
      <c r="D384" s="6"/>
      <c r="K384" s="6"/>
      <c r="L384" s="6"/>
      <c r="Q384" s="6"/>
      <c r="R384" s="6"/>
    </row>
    <row r="385" spans="1:18" x14ac:dyDescent="0.4">
      <c r="A385" s="30"/>
      <c r="B385" s="30"/>
      <c r="D385" s="6"/>
      <c r="K385" s="6"/>
      <c r="L385" s="6"/>
      <c r="Q385" s="6"/>
      <c r="R385" s="6"/>
    </row>
    <row r="386" spans="1:18" x14ac:dyDescent="0.4">
      <c r="A386" s="30"/>
      <c r="B386" s="30"/>
      <c r="D386" s="6"/>
      <c r="K386" s="6"/>
      <c r="L386" s="6"/>
      <c r="Q386" s="6"/>
      <c r="R386" s="6"/>
    </row>
    <row r="387" spans="1:18" x14ac:dyDescent="0.4">
      <c r="A387" s="30"/>
      <c r="B387" s="30"/>
      <c r="D387" s="6"/>
      <c r="K387" s="6"/>
      <c r="L387" s="6"/>
      <c r="Q387" s="6"/>
      <c r="R387" s="6"/>
    </row>
    <row r="388" spans="1:18" x14ac:dyDescent="0.4">
      <c r="A388" s="30"/>
      <c r="B388" s="30"/>
      <c r="D388" s="6"/>
      <c r="K388" s="6"/>
      <c r="L388" s="6"/>
      <c r="Q388" s="6"/>
      <c r="R388" s="6"/>
    </row>
    <row r="389" spans="1:18" x14ac:dyDescent="0.4">
      <c r="A389" s="30"/>
      <c r="B389" s="30"/>
      <c r="D389" s="6"/>
      <c r="K389" s="6"/>
      <c r="L389" s="6"/>
      <c r="Q389" s="6"/>
      <c r="R389" s="6"/>
    </row>
    <row r="390" spans="1:18" x14ac:dyDescent="0.4">
      <c r="A390" s="30"/>
      <c r="B390" s="30"/>
      <c r="D390" s="6"/>
      <c r="K390" s="6"/>
      <c r="L390" s="6"/>
      <c r="Q390" s="6"/>
      <c r="R390" s="6"/>
    </row>
    <row r="391" spans="1:18" x14ac:dyDescent="0.4">
      <c r="A391" s="30"/>
      <c r="B391" s="30"/>
      <c r="D391" s="6"/>
      <c r="K391" s="6"/>
      <c r="L391" s="6"/>
      <c r="Q391" s="6"/>
      <c r="R391" s="6"/>
    </row>
    <row r="392" spans="1:18" x14ac:dyDescent="0.4">
      <c r="A392" s="30"/>
      <c r="B392" s="30"/>
      <c r="D392" s="6"/>
      <c r="K392" s="6"/>
      <c r="L392" s="6"/>
      <c r="Q392" s="6"/>
      <c r="R392" s="6"/>
    </row>
    <row r="393" spans="1:18" x14ac:dyDescent="0.4">
      <c r="A393" s="30"/>
      <c r="B393" s="30"/>
      <c r="D393" s="6"/>
      <c r="K393" s="6"/>
      <c r="L393" s="6"/>
      <c r="Q393" s="6"/>
      <c r="R393" s="6"/>
    </row>
    <row r="394" spans="1:18" x14ac:dyDescent="0.4">
      <c r="A394" s="30"/>
      <c r="B394" s="30"/>
      <c r="D394" s="6"/>
      <c r="K394" s="6"/>
      <c r="L394" s="6"/>
      <c r="Q394" s="6"/>
      <c r="R394" s="6"/>
    </row>
    <row r="395" spans="1:18" x14ac:dyDescent="0.4">
      <c r="A395" s="30"/>
      <c r="B395" s="30"/>
      <c r="D395" s="6"/>
      <c r="K395" s="6"/>
      <c r="L395" s="6"/>
      <c r="Q395" s="6"/>
      <c r="R395" s="6"/>
    </row>
    <row r="396" spans="1:18" x14ac:dyDescent="0.4">
      <c r="A396" s="30"/>
      <c r="B396" s="30"/>
      <c r="D396" s="6"/>
      <c r="K396" s="6"/>
      <c r="L396" s="6"/>
      <c r="Q396" s="6"/>
      <c r="R396" s="6"/>
    </row>
    <row r="397" spans="1:18" x14ac:dyDescent="0.4">
      <c r="A397" s="30"/>
      <c r="B397" s="30"/>
      <c r="D397" s="6"/>
      <c r="K397" s="6"/>
      <c r="L397" s="6"/>
      <c r="Q397" s="6"/>
      <c r="R397" s="6"/>
    </row>
    <row r="398" spans="1:18" x14ac:dyDescent="0.4">
      <c r="A398" s="30"/>
      <c r="B398" s="30"/>
      <c r="D398" s="6"/>
      <c r="K398" s="6"/>
      <c r="L398" s="6"/>
      <c r="Q398" s="6"/>
      <c r="R398" s="6"/>
    </row>
    <row r="399" spans="1:18" x14ac:dyDescent="0.4">
      <c r="A399" s="30"/>
      <c r="B399" s="30"/>
      <c r="D399" s="6"/>
      <c r="K399" s="6"/>
      <c r="L399" s="6"/>
      <c r="Q399" s="6"/>
      <c r="R399" s="6"/>
    </row>
    <row r="400" spans="1:18" x14ac:dyDescent="0.4">
      <c r="A400" s="30"/>
      <c r="B400" s="30"/>
      <c r="D400" s="6"/>
      <c r="K400" s="6"/>
      <c r="L400" s="6"/>
      <c r="Q400" s="6"/>
      <c r="R400" s="6"/>
    </row>
    <row r="401" spans="1:18" x14ac:dyDescent="0.4">
      <c r="A401" s="30"/>
      <c r="B401" s="30"/>
      <c r="D401" s="6"/>
      <c r="K401" s="6"/>
      <c r="L401" s="6"/>
      <c r="Q401" s="6"/>
      <c r="R401" s="6"/>
    </row>
    <row r="402" spans="1:18" x14ac:dyDescent="0.4">
      <c r="A402" s="30"/>
      <c r="B402" s="30"/>
      <c r="D402" s="6"/>
      <c r="K402" s="6"/>
      <c r="L402" s="6"/>
      <c r="Q402" s="6"/>
      <c r="R402" s="6"/>
    </row>
    <row r="403" spans="1:18" x14ac:dyDescent="0.4">
      <c r="A403" s="30"/>
      <c r="B403" s="30"/>
      <c r="D403" s="6"/>
      <c r="K403" s="6"/>
      <c r="L403" s="6"/>
      <c r="Q403" s="6"/>
      <c r="R403" s="6"/>
    </row>
    <row r="404" spans="1:18" x14ac:dyDescent="0.4">
      <c r="A404" s="30"/>
      <c r="B404" s="30"/>
      <c r="D404" s="6"/>
      <c r="K404" s="6"/>
      <c r="L404" s="6"/>
      <c r="Q404" s="6"/>
      <c r="R404" s="6"/>
    </row>
    <row r="405" spans="1:18" x14ac:dyDescent="0.4">
      <c r="A405" s="30"/>
      <c r="B405" s="30"/>
      <c r="D405" s="6"/>
      <c r="K405" s="6"/>
      <c r="L405" s="6"/>
      <c r="Q405" s="6"/>
      <c r="R405" s="6"/>
    </row>
    <row r="406" spans="1:18" x14ac:dyDescent="0.4">
      <c r="A406" s="30"/>
      <c r="B406" s="30"/>
      <c r="D406" s="6"/>
      <c r="K406" s="6"/>
      <c r="L406" s="6"/>
      <c r="Q406" s="6"/>
      <c r="R406" s="6"/>
    </row>
    <row r="407" spans="1:18" x14ac:dyDescent="0.4">
      <c r="A407" s="30"/>
      <c r="B407" s="30"/>
      <c r="D407" s="6"/>
      <c r="K407" s="6"/>
      <c r="L407" s="6"/>
      <c r="Q407" s="6"/>
      <c r="R407" s="6"/>
    </row>
    <row r="408" spans="1:18" x14ac:dyDescent="0.4">
      <c r="A408" s="30"/>
      <c r="B408" s="30"/>
      <c r="D408" s="6"/>
      <c r="K408" s="6"/>
      <c r="L408" s="6"/>
      <c r="Q408" s="6"/>
      <c r="R408" s="6"/>
    </row>
    <row r="409" spans="1:18" x14ac:dyDescent="0.4">
      <c r="A409" s="30"/>
      <c r="B409" s="30"/>
      <c r="D409" s="6"/>
      <c r="K409" s="6"/>
      <c r="L409" s="6"/>
      <c r="Q409" s="6"/>
      <c r="R409" s="6"/>
    </row>
    <row r="410" spans="1:18" x14ac:dyDescent="0.4">
      <c r="A410" s="30"/>
      <c r="B410" s="30"/>
      <c r="D410" s="6"/>
      <c r="K410" s="6"/>
      <c r="L410" s="6"/>
      <c r="Q410" s="6"/>
      <c r="R410" s="6"/>
    </row>
    <row r="411" spans="1:18" x14ac:dyDescent="0.4">
      <c r="A411" s="30"/>
      <c r="B411" s="30"/>
      <c r="D411" s="6"/>
      <c r="K411" s="6"/>
      <c r="L411" s="6"/>
      <c r="Q411" s="6"/>
      <c r="R411" s="6"/>
    </row>
    <row r="412" spans="1:18" x14ac:dyDescent="0.4">
      <c r="A412" s="30"/>
      <c r="B412" s="30"/>
      <c r="D412" s="6"/>
      <c r="K412" s="6"/>
      <c r="L412" s="6"/>
      <c r="Q412" s="6"/>
      <c r="R412" s="6"/>
    </row>
    <row r="413" spans="1:18" x14ac:dyDescent="0.4">
      <c r="A413" s="30"/>
      <c r="B413" s="30"/>
      <c r="D413" s="6"/>
      <c r="K413" s="6"/>
      <c r="L413" s="6"/>
      <c r="Q413" s="6"/>
      <c r="R413" s="6"/>
    </row>
    <row r="414" spans="1:18" x14ac:dyDescent="0.4">
      <c r="A414" s="30"/>
      <c r="B414" s="30"/>
      <c r="D414" s="6"/>
      <c r="K414" s="6"/>
      <c r="L414" s="6"/>
      <c r="Q414" s="6"/>
      <c r="R414" s="6"/>
    </row>
    <row r="415" spans="1:18" x14ac:dyDescent="0.4">
      <c r="A415" s="30"/>
      <c r="B415" s="30"/>
      <c r="D415" s="6"/>
      <c r="K415" s="6"/>
      <c r="L415" s="6"/>
      <c r="Q415" s="6"/>
      <c r="R415" s="6"/>
    </row>
    <row r="416" spans="1:18" x14ac:dyDescent="0.4">
      <c r="A416" s="30"/>
      <c r="B416" s="30"/>
      <c r="D416" s="6"/>
      <c r="K416" s="6"/>
      <c r="L416" s="6"/>
      <c r="Q416" s="6"/>
      <c r="R416" s="6"/>
    </row>
    <row r="417" spans="1:18" x14ac:dyDescent="0.4">
      <c r="A417" s="30"/>
      <c r="B417" s="30"/>
      <c r="D417" s="6"/>
      <c r="K417" s="6"/>
      <c r="L417" s="6"/>
      <c r="Q417" s="6"/>
      <c r="R417" s="6"/>
    </row>
    <row r="418" spans="1:18" x14ac:dyDescent="0.4">
      <c r="A418" s="30"/>
      <c r="B418" s="30"/>
      <c r="D418" s="6"/>
      <c r="K418" s="6"/>
      <c r="L418" s="6"/>
      <c r="Q418" s="6"/>
      <c r="R418" s="6"/>
    </row>
    <row r="419" spans="1:18" x14ac:dyDescent="0.4">
      <c r="A419" s="30"/>
      <c r="B419" s="30"/>
      <c r="D419" s="6"/>
      <c r="K419" s="6"/>
      <c r="L419" s="6"/>
      <c r="Q419" s="6"/>
      <c r="R419" s="6"/>
    </row>
    <row r="420" spans="1:18" x14ac:dyDescent="0.4">
      <c r="A420" s="30"/>
      <c r="B420" s="30"/>
      <c r="D420" s="6"/>
      <c r="K420" s="6"/>
      <c r="L420" s="6"/>
      <c r="Q420" s="6"/>
      <c r="R420" s="6"/>
    </row>
    <row r="421" spans="1:18" x14ac:dyDescent="0.4">
      <c r="A421" s="30"/>
      <c r="B421" s="30"/>
      <c r="D421" s="6"/>
      <c r="K421" s="6"/>
      <c r="L421" s="6"/>
      <c r="Q421" s="6"/>
      <c r="R421" s="6"/>
    </row>
    <row r="422" spans="1:18" x14ac:dyDescent="0.4">
      <c r="A422" s="30"/>
      <c r="B422" s="30"/>
      <c r="D422" s="6"/>
      <c r="K422" s="6"/>
      <c r="L422" s="6"/>
      <c r="Q422" s="6"/>
      <c r="R422" s="6"/>
    </row>
    <row r="423" spans="1:18" x14ac:dyDescent="0.4">
      <c r="A423" s="30"/>
      <c r="B423" s="30"/>
      <c r="D423" s="6"/>
      <c r="K423" s="6"/>
      <c r="L423" s="6"/>
      <c r="Q423" s="6"/>
      <c r="R423" s="6"/>
    </row>
    <row r="424" spans="1:18" x14ac:dyDescent="0.4">
      <c r="A424" s="30"/>
      <c r="B424" s="30"/>
      <c r="D424" s="6"/>
      <c r="K424" s="6"/>
      <c r="L424" s="6"/>
      <c r="Q424" s="6"/>
      <c r="R424" s="6"/>
    </row>
    <row r="425" spans="1:18" x14ac:dyDescent="0.4">
      <c r="A425" s="30"/>
      <c r="B425" s="30"/>
      <c r="D425" s="6"/>
      <c r="K425" s="6"/>
      <c r="L425" s="6"/>
      <c r="Q425" s="6"/>
      <c r="R425" s="6"/>
    </row>
    <row r="426" spans="1:18" x14ac:dyDescent="0.4">
      <c r="A426" s="30"/>
      <c r="B426" s="30"/>
      <c r="D426" s="6"/>
      <c r="K426" s="6"/>
      <c r="L426" s="6"/>
      <c r="Q426" s="6"/>
      <c r="R426" s="6"/>
    </row>
    <row r="427" spans="1:18" x14ac:dyDescent="0.4">
      <c r="A427" s="30"/>
      <c r="B427" s="30"/>
      <c r="D427" s="6"/>
      <c r="K427" s="6"/>
      <c r="L427" s="6"/>
      <c r="Q427" s="6"/>
      <c r="R427" s="6"/>
    </row>
    <row r="428" spans="1:18" x14ac:dyDescent="0.4">
      <c r="A428" s="30"/>
      <c r="B428" s="30"/>
      <c r="D428" s="6"/>
      <c r="K428" s="6"/>
      <c r="L428" s="6"/>
      <c r="Q428" s="6"/>
      <c r="R428" s="6"/>
    </row>
    <row r="429" spans="1:18" x14ac:dyDescent="0.4">
      <c r="A429" s="30"/>
      <c r="B429" s="30"/>
      <c r="D429" s="6"/>
      <c r="K429" s="6"/>
      <c r="L429" s="6"/>
      <c r="Q429" s="6"/>
      <c r="R429" s="6"/>
    </row>
    <row r="430" spans="1:18" x14ac:dyDescent="0.4">
      <c r="A430" s="30"/>
      <c r="B430" s="30"/>
      <c r="D430" s="6"/>
      <c r="K430" s="6"/>
      <c r="L430" s="6"/>
      <c r="Q430" s="6"/>
      <c r="R430" s="6"/>
    </row>
    <row r="431" spans="1:18" x14ac:dyDescent="0.4">
      <c r="A431" s="30"/>
      <c r="B431" s="30"/>
      <c r="D431" s="6"/>
      <c r="K431" s="6"/>
      <c r="L431" s="6"/>
      <c r="Q431" s="6"/>
      <c r="R431" s="6"/>
    </row>
    <row r="432" spans="1:18" x14ac:dyDescent="0.4">
      <c r="A432" s="30"/>
      <c r="B432" s="30"/>
      <c r="D432" s="6"/>
      <c r="K432" s="6"/>
      <c r="L432" s="6"/>
      <c r="Q432" s="6"/>
      <c r="R432" s="6"/>
    </row>
    <row r="433" spans="1:18" x14ac:dyDescent="0.4">
      <c r="A433" s="30"/>
      <c r="B433" s="30"/>
      <c r="D433" s="6"/>
      <c r="K433" s="6"/>
      <c r="L433" s="6"/>
      <c r="Q433" s="6"/>
      <c r="R433" s="6"/>
    </row>
    <row r="434" spans="1:18" x14ac:dyDescent="0.4">
      <c r="A434" s="30"/>
      <c r="B434" s="30"/>
      <c r="D434" s="6"/>
      <c r="K434" s="6"/>
      <c r="L434" s="6"/>
      <c r="Q434" s="6"/>
      <c r="R434" s="6"/>
    </row>
    <row r="435" spans="1:18" x14ac:dyDescent="0.4">
      <c r="A435" s="30"/>
      <c r="B435" s="30"/>
      <c r="D435" s="6"/>
      <c r="K435" s="6"/>
      <c r="L435" s="6"/>
      <c r="Q435" s="6"/>
      <c r="R435" s="6"/>
    </row>
    <row r="436" spans="1:18" x14ac:dyDescent="0.4">
      <c r="A436" s="30"/>
      <c r="B436" s="30"/>
      <c r="D436" s="6"/>
      <c r="K436" s="6"/>
      <c r="L436" s="6"/>
      <c r="Q436" s="6"/>
      <c r="R436" s="6"/>
    </row>
    <row r="437" spans="1:18" x14ac:dyDescent="0.4">
      <c r="A437" s="30"/>
      <c r="B437" s="30"/>
      <c r="D437" s="6"/>
      <c r="K437" s="6"/>
      <c r="L437" s="6"/>
      <c r="Q437" s="6"/>
      <c r="R437" s="6"/>
    </row>
    <row r="438" spans="1:18" x14ac:dyDescent="0.4">
      <c r="A438" s="30"/>
      <c r="B438" s="30"/>
      <c r="D438" s="6"/>
      <c r="K438" s="6"/>
      <c r="L438" s="6"/>
      <c r="Q438" s="6"/>
      <c r="R438" s="6"/>
    </row>
    <row r="439" spans="1:18" x14ac:dyDescent="0.4">
      <c r="A439" s="30"/>
      <c r="B439" s="30"/>
      <c r="D439" s="6"/>
      <c r="K439" s="6"/>
      <c r="L439" s="6"/>
      <c r="Q439" s="6"/>
      <c r="R439" s="6"/>
    </row>
    <row r="440" spans="1:18" x14ac:dyDescent="0.4">
      <c r="A440" s="30"/>
      <c r="B440" s="30"/>
      <c r="D440" s="6"/>
      <c r="K440" s="6"/>
      <c r="L440" s="6"/>
      <c r="Q440" s="6"/>
      <c r="R440" s="6"/>
    </row>
    <row r="441" spans="1:18" x14ac:dyDescent="0.4">
      <c r="A441" s="30"/>
      <c r="B441" s="30"/>
      <c r="D441" s="6"/>
      <c r="K441" s="6"/>
      <c r="L441" s="6"/>
      <c r="Q441" s="6"/>
      <c r="R441" s="6"/>
    </row>
    <row r="442" spans="1:18" x14ac:dyDescent="0.4">
      <c r="A442" s="30"/>
      <c r="B442" s="30"/>
      <c r="D442" s="6"/>
      <c r="K442" s="6"/>
      <c r="L442" s="6"/>
      <c r="Q442" s="6"/>
      <c r="R442" s="6"/>
    </row>
    <row r="443" spans="1:18" x14ac:dyDescent="0.4">
      <c r="A443" s="30"/>
      <c r="B443" s="30"/>
      <c r="D443" s="6"/>
      <c r="K443" s="6"/>
      <c r="L443" s="6"/>
      <c r="Q443" s="6"/>
      <c r="R443" s="6"/>
    </row>
    <row r="444" spans="1:18" x14ac:dyDescent="0.4">
      <c r="A444" s="30"/>
      <c r="B444" s="30"/>
      <c r="D444" s="6"/>
      <c r="K444" s="6"/>
      <c r="L444" s="6"/>
      <c r="Q444" s="6"/>
      <c r="R444" s="6"/>
    </row>
    <row r="445" spans="1:18" x14ac:dyDescent="0.4">
      <c r="A445" s="30"/>
      <c r="B445" s="30"/>
      <c r="D445" s="6"/>
      <c r="K445" s="6"/>
      <c r="L445" s="6"/>
      <c r="Q445" s="6"/>
      <c r="R445" s="6"/>
    </row>
    <row r="446" spans="1:18" x14ac:dyDescent="0.4">
      <c r="A446" s="30"/>
      <c r="B446" s="30"/>
      <c r="D446" s="6"/>
      <c r="K446" s="6"/>
      <c r="L446" s="6"/>
      <c r="Q446" s="6"/>
      <c r="R446" s="6"/>
    </row>
    <row r="447" spans="1:18" x14ac:dyDescent="0.4">
      <c r="A447" s="30"/>
      <c r="B447" s="30"/>
      <c r="D447" s="6"/>
      <c r="K447" s="6"/>
      <c r="L447" s="6"/>
      <c r="Q447" s="6"/>
      <c r="R447" s="6"/>
    </row>
    <row r="448" spans="1:18" x14ac:dyDescent="0.4">
      <c r="A448" s="30"/>
      <c r="B448" s="30"/>
      <c r="D448" s="6"/>
      <c r="K448" s="6"/>
      <c r="L448" s="6"/>
      <c r="Q448" s="6"/>
      <c r="R448" s="6"/>
    </row>
    <row r="449" spans="1:18" x14ac:dyDescent="0.4">
      <c r="A449" s="30"/>
      <c r="B449" s="30"/>
      <c r="D449" s="6"/>
      <c r="K449" s="6"/>
      <c r="L449" s="6"/>
      <c r="Q449" s="6"/>
      <c r="R449" s="6"/>
    </row>
    <row r="450" spans="1:18" x14ac:dyDescent="0.4">
      <c r="A450" s="30"/>
      <c r="B450" s="30"/>
      <c r="D450" s="6"/>
      <c r="K450" s="6"/>
      <c r="L450" s="6"/>
      <c r="Q450" s="6"/>
      <c r="R450" s="6"/>
    </row>
    <row r="451" spans="1:18" x14ac:dyDescent="0.4">
      <c r="A451" s="30"/>
      <c r="B451" s="30"/>
      <c r="D451" s="6"/>
      <c r="K451" s="6"/>
      <c r="L451" s="6"/>
      <c r="Q451" s="6"/>
      <c r="R451" s="6"/>
    </row>
    <row r="452" spans="1:18" x14ac:dyDescent="0.4">
      <c r="A452" s="30"/>
      <c r="B452" s="30"/>
      <c r="D452" s="6"/>
      <c r="K452" s="6"/>
      <c r="L452" s="6"/>
      <c r="Q452" s="6"/>
      <c r="R452" s="6"/>
    </row>
    <row r="453" spans="1:18" x14ac:dyDescent="0.4">
      <c r="A453" s="30"/>
      <c r="B453" s="30"/>
      <c r="D453" s="6"/>
      <c r="K453" s="6"/>
      <c r="L453" s="6"/>
      <c r="Q453" s="6"/>
      <c r="R453" s="6"/>
    </row>
    <row r="454" spans="1:18" x14ac:dyDescent="0.4">
      <c r="A454" s="30"/>
      <c r="B454" s="30"/>
      <c r="D454" s="6"/>
      <c r="K454" s="6"/>
      <c r="L454" s="6"/>
      <c r="Q454" s="6"/>
      <c r="R454" s="6"/>
    </row>
    <row r="455" spans="1:18" x14ac:dyDescent="0.4">
      <c r="A455" s="30"/>
      <c r="B455" s="30"/>
      <c r="D455" s="6"/>
      <c r="K455" s="6"/>
      <c r="L455" s="6"/>
      <c r="Q455" s="6"/>
      <c r="R455" s="6"/>
    </row>
    <row r="456" spans="1:18" x14ac:dyDescent="0.4">
      <c r="A456" s="30"/>
      <c r="B456" s="30"/>
      <c r="D456" s="6"/>
      <c r="K456" s="6"/>
      <c r="L456" s="6"/>
      <c r="Q456" s="6"/>
      <c r="R456" s="6"/>
    </row>
    <row r="457" spans="1:18" x14ac:dyDescent="0.4">
      <c r="A457" s="30"/>
      <c r="B457" s="30"/>
      <c r="D457" s="6"/>
      <c r="K457" s="6"/>
      <c r="L457" s="6"/>
      <c r="Q457" s="6"/>
      <c r="R457" s="6"/>
    </row>
    <row r="458" spans="1:18" x14ac:dyDescent="0.4">
      <c r="A458" s="30"/>
      <c r="B458" s="30"/>
      <c r="D458" s="6"/>
      <c r="K458" s="6"/>
      <c r="L458" s="6"/>
      <c r="Q458" s="6"/>
      <c r="R458" s="6"/>
    </row>
    <row r="459" spans="1:18" x14ac:dyDescent="0.4">
      <c r="A459" s="30"/>
      <c r="B459" s="30"/>
      <c r="D459" s="6"/>
      <c r="K459" s="6"/>
      <c r="L459" s="6"/>
      <c r="Q459" s="6"/>
      <c r="R459" s="6"/>
    </row>
    <row r="460" spans="1:18" x14ac:dyDescent="0.4">
      <c r="A460" s="30"/>
      <c r="B460" s="30"/>
      <c r="D460" s="6"/>
      <c r="K460" s="6"/>
      <c r="L460" s="6"/>
      <c r="Q460" s="6"/>
      <c r="R460" s="6"/>
    </row>
    <row r="461" spans="1:18" x14ac:dyDescent="0.4">
      <c r="A461" s="30"/>
      <c r="B461" s="30"/>
      <c r="D461" s="6"/>
      <c r="K461" s="6"/>
      <c r="L461" s="6"/>
      <c r="Q461" s="6"/>
      <c r="R461" s="6"/>
    </row>
    <row r="462" spans="1:18" x14ac:dyDescent="0.4">
      <c r="A462" s="30"/>
      <c r="B462" s="30"/>
      <c r="D462" s="6"/>
      <c r="K462" s="6"/>
      <c r="L462" s="6"/>
      <c r="Q462" s="6"/>
      <c r="R462" s="6"/>
    </row>
    <row r="463" spans="1:18" x14ac:dyDescent="0.4">
      <c r="A463" s="30"/>
      <c r="B463" s="30"/>
      <c r="D463" s="6"/>
      <c r="K463" s="6"/>
      <c r="L463" s="6"/>
      <c r="Q463" s="6"/>
      <c r="R463" s="6"/>
    </row>
    <row r="464" spans="1:18" x14ac:dyDescent="0.4">
      <c r="A464" s="30"/>
      <c r="B464" s="30"/>
      <c r="D464" s="6"/>
      <c r="K464" s="6"/>
      <c r="L464" s="6"/>
      <c r="Q464" s="6"/>
      <c r="R464" s="6"/>
    </row>
    <row r="465" spans="1:18" x14ac:dyDescent="0.4">
      <c r="A465" s="30"/>
      <c r="B465" s="30"/>
      <c r="D465" s="6"/>
      <c r="K465" s="6"/>
      <c r="L465" s="6"/>
      <c r="Q465" s="6"/>
      <c r="R465" s="6"/>
    </row>
    <row r="466" spans="1:18" x14ac:dyDescent="0.4">
      <c r="A466" s="30"/>
      <c r="B466" s="30"/>
      <c r="D466" s="6"/>
      <c r="K466" s="6"/>
      <c r="L466" s="6"/>
      <c r="Q466" s="6"/>
      <c r="R466" s="6"/>
    </row>
    <row r="467" spans="1:18" x14ac:dyDescent="0.4">
      <c r="A467" s="30"/>
      <c r="B467" s="30"/>
      <c r="D467" s="6"/>
      <c r="K467" s="6"/>
      <c r="L467" s="6"/>
      <c r="Q467" s="6"/>
      <c r="R467" s="6"/>
    </row>
    <row r="468" spans="1:18" x14ac:dyDescent="0.4">
      <c r="A468" s="30"/>
      <c r="B468" s="30"/>
      <c r="D468" s="6"/>
      <c r="K468" s="6"/>
      <c r="L468" s="6"/>
      <c r="Q468" s="6"/>
      <c r="R468" s="6"/>
    </row>
    <row r="469" spans="1:18" x14ac:dyDescent="0.4">
      <c r="A469" s="30"/>
      <c r="B469" s="30"/>
      <c r="D469" s="6"/>
      <c r="K469" s="6"/>
      <c r="L469" s="6"/>
      <c r="Q469" s="6"/>
      <c r="R469" s="6"/>
    </row>
    <row r="470" spans="1:18" x14ac:dyDescent="0.4">
      <c r="A470" s="30"/>
      <c r="B470" s="30"/>
      <c r="D470" s="6"/>
      <c r="K470" s="6"/>
      <c r="L470" s="6"/>
      <c r="Q470" s="6"/>
      <c r="R470" s="6"/>
    </row>
    <row r="471" spans="1:18" x14ac:dyDescent="0.4">
      <c r="A471" s="30"/>
      <c r="B471" s="30"/>
      <c r="D471" s="6"/>
      <c r="K471" s="6"/>
      <c r="L471" s="6"/>
      <c r="Q471" s="6"/>
      <c r="R471" s="6"/>
    </row>
    <row r="472" spans="1:18" x14ac:dyDescent="0.4">
      <c r="A472" s="30"/>
      <c r="B472" s="30"/>
      <c r="D472" s="6"/>
      <c r="K472" s="6"/>
      <c r="L472" s="6"/>
      <c r="Q472" s="6"/>
      <c r="R472" s="6"/>
    </row>
    <row r="473" spans="1:18" x14ac:dyDescent="0.4">
      <c r="A473" s="30"/>
      <c r="B473" s="30"/>
      <c r="D473" s="6"/>
      <c r="K473" s="6"/>
      <c r="L473" s="6"/>
      <c r="Q473" s="6"/>
      <c r="R473" s="6"/>
    </row>
    <row r="474" spans="1:18" x14ac:dyDescent="0.4">
      <c r="A474" s="30"/>
      <c r="B474" s="30"/>
      <c r="D474" s="6"/>
      <c r="K474" s="6"/>
      <c r="L474" s="6"/>
      <c r="Q474" s="6"/>
      <c r="R474" s="6"/>
    </row>
    <row r="475" spans="1:18" x14ac:dyDescent="0.4">
      <c r="A475" s="30"/>
      <c r="B475" s="30"/>
      <c r="D475" s="6"/>
      <c r="K475" s="6"/>
      <c r="L475" s="6"/>
      <c r="Q475" s="6"/>
      <c r="R475" s="6"/>
    </row>
    <row r="476" spans="1:18" x14ac:dyDescent="0.4">
      <c r="A476" s="30"/>
      <c r="B476" s="30"/>
      <c r="D476" s="6"/>
      <c r="K476" s="6"/>
      <c r="L476" s="6"/>
      <c r="Q476" s="6"/>
      <c r="R476" s="6"/>
    </row>
    <row r="477" spans="1:18" x14ac:dyDescent="0.4">
      <c r="A477" s="30"/>
      <c r="B477" s="30"/>
      <c r="D477" s="6"/>
      <c r="K477" s="6"/>
      <c r="L477" s="6"/>
      <c r="Q477" s="6"/>
      <c r="R477" s="6"/>
    </row>
    <row r="478" spans="1:18" x14ac:dyDescent="0.4">
      <c r="A478" s="30"/>
      <c r="B478" s="30"/>
      <c r="D478" s="6"/>
      <c r="K478" s="6"/>
      <c r="L478" s="6"/>
      <c r="Q478" s="6"/>
      <c r="R478" s="6"/>
    </row>
    <row r="479" spans="1:18" x14ac:dyDescent="0.4">
      <c r="A479" s="30"/>
      <c r="B479" s="30"/>
      <c r="D479" s="6"/>
      <c r="K479" s="6"/>
      <c r="L479" s="6"/>
      <c r="Q479" s="6"/>
      <c r="R479" s="6"/>
    </row>
    <row r="480" spans="1:18" x14ac:dyDescent="0.4">
      <c r="A480" s="30"/>
      <c r="B480" s="30"/>
      <c r="D480" s="6"/>
      <c r="K480" s="6"/>
      <c r="L480" s="6"/>
      <c r="Q480" s="6"/>
      <c r="R480" s="6"/>
    </row>
    <row r="481" spans="1:18" x14ac:dyDescent="0.4">
      <c r="A481" s="30"/>
      <c r="B481" s="30"/>
      <c r="D481" s="6"/>
      <c r="K481" s="6"/>
      <c r="L481" s="6"/>
      <c r="Q481" s="6"/>
      <c r="R481" s="6"/>
    </row>
    <row r="482" spans="1:18" x14ac:dyDescent="0.4">
      <c r="A482" s="30"/>
      <c r="B482" s="30"/>
      <c r="D482" s="6"/>
      <c r="K482" s="6"/>
      <c r="L482" s="6"/>
      <c r="Q482" s="6"/>
      <c r="R482" s="6"/>
    </row>
    <row r="483" spans="1:18" x14ac:dyDescent="0.4">
      <c r="A483" s="30"/>
      <c r="B483" s="30"/>
      <c r="D483" s="6"/>
      <c r="K483" s="6"/>
      <c r="L483" s="6"/>
      <c r="Q483" s="6"/>
      <c r="R483" s="6"/>
    </row>
    <row r="484" spans="1:18" x14ac:dyDescent="0.4">
      <c r="A484" s="30"/>
      <c r="B484" s="30"/>
      <c r="D484" s="6"/>
      <c r="K484" s="6"/>
      <c r="L484" s="6"/>
      <c r="Q484" s="6"/>
      <c r="R484" s="6"/>
    </row>
    <row r="485" spans="1:18" x14ac:dyDescent="0.4">
      <c r="A485" s="30"/>
      <c r="B485" s="30"/>
      <c r="D485" s="6"/>
      <c r="K485" s="6"/>
      <c r="L485" s="6"/>
      <c r="Q485" s="6"/>
      <c r="R485" s="6"/>
    </row>
    <row r="486" spans="1:18" x14ac:dyDescent="0.4">
      <c r="A486" s="30"/>
      <c r="B486" s="30"/>
      <c r="D486" s="6"/>
      <c r="K486" s="6"/>
      <c r="L486" s="6"/>
      <c r="Q486" s="6"/>
      <c r="R486" s="6"/>
    </row>
    <row r="487" spans="1:18" x14ac:dyDescent="0.4">
      <c r="A487" s="30"/>
      <c r="B487" s="30"/>
      <c r="D487" s="6"/>
      <c r="K487" s="6"/>
      <c r="L487" s="6"/>
      <c r="Q487" s="6"/>
      <c r="R487" s="6"/>
    </row>
    <row r="488" spans="1:18" x14ac:dyDescent="0.4">
      <c r="A488" s="30"/>
      <c r="B488" s="30"/>
      <c r="D488" s="6"/>
      <c r="K488" s="6"/>
      <c r="L488" s="6"/>
      <c r="Q488" s="6"/>
      <c r="R488" s="6"/>
    </row>
    <row r="489" spans="1:18" x14ac:dyDescent="0.4">
      <c r="A489" s="30"/>
      <c r="B489" s="30"/>
      <c r="D489" s="6"/>
      <c r="K489" s="6"/>
      <c r="L489" s="6"/>
      <c r="Q489" s="6"/>
      <c r="R489" s="6"/>
    </row>
    <row r="490" spans="1:18" x14ac:dyDescent="0.4">
      <c r="A490" s="30"/>
      <c r="B490" s="30"/>
      <c r="D490" s="6"/>
      <c r="K490" s="6"/>
      <c r="L490" s="6"/>
      <c r="Q490" s="6"/>
      <c r="R490" s="6"/>
    </row>
    <row r="491" spans="1:18" x14ac:dyDescent="0.4">
      <c r="A491" s="30"/>
      <c r="B491" s="30"/>
      <c r="D491" s="6"/>
      <c r="K491" s="6"/>
      <c r="L491" s="6"/>
      <c r="Q491" s="6"/>
      <c r="R491" s="6"/>
    </row>
    <row r="492" spans="1:18" x14ac:dyDescent="0.4">
      <c r="A492" s="30"/>
      <c r="B492" s="30"/>
      <c r="D492" s="6"/>
      <c r="K492" s="6"/>
      <c r="L492" s="6"/>
      <c r="Q492" s="6"/>
      <c r="R492" s="6"/>
    </row>
    <row r="493" spans="1:18" x14ac:dyDescent="0.4">
      <c r="A493" s="30"/>
      <c r="B493" s="30"/>
      <c r="D493" s="6"/>
      <c r="K493" s="6"/>
      <c r="L493" s="6"/>
      <c r="Q493" s="6"/>
      <c r="R493" s="6"/>
    </row>
    <row r="494" spans="1:18" x14ac:dyDescent="0.4">
      <c r="A494" s="30"/>
      <c r="B494" s="30"/>
      <c r="D494" s="6"/>
      <c r="K494" s="6"/>
      <c r="L494" s="6"/>
      <c r="Q494" s="6"/>
      <c r="R494" s="6"/>
    </row>
    <row r="495" spans="1:18" x14ac:dyDescent="0.4">
      <c r="A495" s="30"/>
      <c r="B495" s="30"/>
      <c r="D495" s="6"/>
      <c r="K495" s="6"/>
      <c r="L495" s="6"/>
      <c r="Q495" s="6"/>
      <c r="R495" s="6"/>
    </row>
    <row r="496" spans="1:18" x14ac:dyDescent="0.4">
      <c r="A496" s="30"/>
      <c r="B496" s="30"/>
      <c r="D496" s="6"/>
      <c r="K496" s="6"/>
      <c r="L496" s="6"/>
      <c r="Q496" s="6"/>
      <c r="R496" s="6"/>
    </row>
    <row r="497" spans="1:18" x14ac:dyDescent="0.4">
      <c r="A497" s="30"/>
      <c r="B497" s="30"/>
      <c r="D497" s="6"/>
      <c r="K497" s="6"/>
      <c r="L497" s="6"/>
      <c r="Q497" s="6"/>
      <c r="R497" s="6"/>
    </row>
    <row r="498" spans="1:18" x14ac:dyDescent="0.4">
      <c r="A498" s="30"/>
      <c r="B498" s="30"/>
      <c r="D498" s="6"/>
      <c r="K498" s="6"/>
      <c r="L498" s="6"/>
      <c r="Q498" s="6"/>
      <c r="R498" s="6"/>
    </row>
    <row r="499" spans="1:18" x14ac:dyDescent="0.4">
      <c r="A499" s="30"/>
      <c r="B499" s="30"/>
      <c r="D499" s="6"/>
      <c r="K499" s="6"/>
      <c r="L499" s="6"/>
      <c r="Q499" s="6"/>
      <c r="R499" s="6"/>
    </row>
    <row r="500" spans="1:18" x14ac:dyDescent="0.4">
      <c r="A500" s="30"/>
      <c r="B500" s="30"/>
      <c r="D500" s="6"/>
      <c r="K500" s="6"/>
      <c r="L500" s="6"/>
      <c r="Q500" s="6"/>
      <c r="R500" s="6"/>
    </row>
    <row r="501" spans="1:18" x14ac:dyDescent="0.4">
      <c r="A501" s="30"/>
      <c r="B501" s="30"/>
      <c r="D501" s="6"/>
      <c r="K501" s="6"/>
      <c r="L501" s="6"/>
      <c r="Q501" s="6"/>
      <c r="R501" s="6"/>
    </row>
    <row r="502" spans="1:18" x14ac:dyDescent="0.4">
      <c r="A502" s="30"/>
      <c r="B502" s="30"/>
      <c r="D502" s="6"/>
      <c r="K502" s="6"/>
      <c r="L502" s="6"/>
      <c r="Q502" s="6"/>
      <c r="R502" s="6"/>
    </row>
    <row r="503" spans="1:18" x14ac:dyDescent="0.4">
      <c r="A503" s="30"/>
      <c r="B503" s="30"/>
      <c r="D503" s="6"/>
      <c r="K503" s="6"/>
      <c r="L503" s="6"/>
      <c r="Q503" s="6"/>
      <c r="R503" s="6"/>
    </row>
    <row r="504" spans="1:18" x14ac:dyDescent="0.4">
      <c r="A504" s="30"/>
      <c r="B504" s="30"/>
      <c r="D504" s="6"/>
      <c r="K504" s="6"/>
      <c r="L504" s="6"/>
      <c r="Q504" s="6"/>
      <c r="R504" s="6"/>
    </row>
    <row r="505" spans="1:18" x14ac:dyDescent="0.4">
      <c r="A505" s="30"/>
      <c r="B505" s="30"/>
      <c r="D505" s="6"/>
      <c r="K505" s="6"/>
      <c r="L505" s="6"/>
      <c r="Q505" s="6"/>
      <c r="R505" s="6"/>
    </row>
    <row r="506" spans="1:18" x14ac:dyDescent="0.4">
      <c r="A506" s="30"/>
      <c r="B506" s="30"/>
      <c r="D506" s="6"/>
      <c r="K506" s="6"/>
      <c r="L506" s="6"/>
      <c r="Q506" s="6"/>
      <c r="R506" s="6"/>
    </row>
    <row r="507" spans="1:18" x14ac:dyDescent="0.4">
      <c r="A507" s="30"/>
      <c r="B507" s="30"/>
      <c r="D507" s="6"/>
      <c r="K507" s="6"/>
      <c r="L507" s="6"/>
      <c r="Q507" s="6"/>
      <c r="R507" s="6"/>
    </row>
    <row r="508" spans="1:18" x14ac:dyDescent="0.4">
      <c r="A508" s="30"/>
      <c r="B508" s="30"/>
      <c r="D508" s="6"/>
      <c r="K508" s="6"/>
      <c r="L508" s="6"/>
      <c r="Q508" s="6"/>
      <c r="R508" s="6"/>
    </row>
    <row r="509" spans="1:18" x14ac:dyDescent="0.4">
      <c r="A509" s="30"/>
      <c r="B509" s="30"/>
      <c r="D509" s="6"/>
      <c r="K509" s="6"/>
      <c r="L509" s="6"/>
      <c r="Q509" s="6"/>
      <c r="R509" s="6"/>
    </row>
    <row r="510" spans="1:18" x14ac:dyDescent="0.4">
      <c r="A510" s="30"/>
      <c r="B510" s="30"/>
      <c r="D510" s="6"/>
      <c r="K510" s="6"/>
      <c r="L510" s="6"/>
      <c r="Q510" s="6"/>
      <c r="R510" s="6"/>
    </row>
    <row r="511" spans="1:18" x14ac:dyDescent="0.4">
      <c r="A511" s="30"/>
      <c r="B511" s="30"/>
      <c r="D511" s="6"/>
      <c r="K511" s="6"/>
      <c r="L511" s="6"/>
      <c r="Q511" s="6"/>
      <c r="R511" s="6"/>
    </row>
    <row r="512" spans="1:18" x14ac:dyDescent="0.4">
      <c r="A512" s="30"/>
      <c r="B512" s="30"/>
      <c r="D512" s="6"/>
      <c r="K512" s="6"/>
      <c r="L512" s="6"/>
      <c r="Q512" s="6"/>
      <c r="R512" s="6"/>
    </row>
    <row r="513" spans="1:18" x14ac:dyDescent="0.4">
      <c r="A513" s="30"/>
      <c r="B513" s="30"/>
      <c r="D513" s="6"/>
      <c r="K513" s="6"/>
      <c r="L513" s="6"/>
      <c r="Q513" s="6"/>
      <c r="R513" s="6"/>
    </row>
    <row r="514" spans="1:18" x14ac:dyDescent="0.4">
      <c r="A514" s="30"/>
      <c r="B514" s="30"/>
      <c r="D514" s="6"/>
      <c r="K514" s="6"/>
      <c r="L514" s="6"/>
      <c r="Q514" s="6"/>
      <c r="R514" s="6"/>
    </row>
    <row r="515" spans="1:18" x14ac:dyDescent="0.4">
      <c r="A515" s="30"/>
      <c r="B515" s="30"/>
      <c r="D515" s="6"/>
      <c r="K515" s="6"/>
      <c r="L515" s="6"/>
      <c r="Q515" s="6"/>
      <c r="R515" s="6"/>
    </row>
    <row r="516" spans="1:18" x14ac:dyDescent="0.4">
      <c r="A516" s="30"/>
      <c r="B516" s="30"/>
      <c r="D516" s="6"/>
      <c r="K516" s="6"/>
      <c r="L516" s="6"/>
      <c r="Q516" s="6"/>
      <c r="R516" s="6"/>
    </row>
    <row r="517" spans="1:18" x14ac:dyDescent="0.4">
      <c r="A517" s="30"/>
      <c r="B517" s="30"/>
      <c r="D517" s="6"/>
      <c r="K517" s="6"/>
      <c r="L517" s="6"/>
      <c r="Q517" s="6"/>
      <c r="R517" s="6"/>
    </row>
    <row r="518" spans="1:18" x14ac:dyDescent="0.4">
      <c r="A518" s="30"/>
      <c r="B518" s="30"/>
      <c r="D518" s="6"/>
      <c r="K518" s="6"/>
      <c r="L518" s="6"/>
      <c r="Q518" s="6"/>
      <c r="R518" s="6"/>
    </row>
    <row r="519" spans="1:18" x14ac:dyDescent="0.4">
      <c r="A519" s="30"/>
      <c r="B519" s="30"/>
      <c r="D519" s="6"/>
      <c r="K519" s="6"/>
      <c r="L519" s="6"/>
      <c r="Q519" s="6"/>
      <c r="R519" s="6"/>
    </row>
    <row r="520" spans="1:18" x14ac:dyDescent="0.4">
      <c r="A520" s="30"/>
      <c r="B520" s="30"/>
      <c r="D520" s="6"/>
      <c r="K520" s="6"/>
      <c r="L520" s="6"/>
      <c r="Q520" s="6"/>
      <c r="R520" s="6"/>
    </row>
    <row r="521" spans="1:18" x14ac:dyDescent="0.4">
      <c r="A521" s="30"/>
      <c r="B521" s="30"/>
      <c r="D521" s="6"/>
      <c r="K521" s="6"/>
      <c r="L521" s="6"/>
      <c r="Q521" s="6"/>
      <c r="R521" s="6"/>
    </row>
    <row r="522" spans="1:18" x14ac:dyDescent="0.4">
      <c r="A522" s="30"/>
      <c r="B522" s="30"/>
      <c r="D522" s="6"/>
      <c r="K522" s="6"/>
      <c r="L522" s="6"/>
      <c r="Q522" s="6"/>
      <c r="R522" s="6"/>
    </row>
    <row r="523" spans="1:18" x14ac:dyDescent="0.4">
      <c r="A523" s="30"/>
      <c r="B523" s="30"/>
      <c r="D523" s="6"/>
      <c r="K523" s="6"/>
      <c r="L523" s="6"/>
      <c r="Q523" s="6"/>
      <c r="R523" s="6"/>
    </row>
    <row r="524" spans="1:18" x14ac:dyDescent="0.4">
      <c r="A524" s="30"/>
      <c r="B524" s="30"/>
      <c r="D524" s="6"/>
      <c r="K524" s="6"/>
      <c r="L524" s="6"/>
      <c r="Q524" s="6"/>
      <c r="R524" s="6"/>
    </row>
    <row r="525" spans="1:18" x14ac:dyDescent="0.4">
      <c r="A525" s="30"/>
      <c r="B525" s="30"/>
      <c r="D525" s="6"/>
      <c r="K525" s="6"/>
      <c r="L525" s="6"/>
      <c r="Q525" s="6"/>
      <c r="R525" s="6"/>
    </row>
    <row r="526" spans="1:18" x14ac:dyDescent="0.4">
      <c r="A526" s="30"/>
      <c r="B526" s="30"/>
      <c r="D526" s="6"/>
      <c r="K526" s="6"/>
      <c r="L526" s="6"/>
      <c r="Q526" s="6"/>
      <c r="R526" s="6"/>
    </row>
    <row r="527" spans="1:18" x14ac:dyDescent="0.4">
      <c r="A527" s="30"/>
      <c r="B527" s="30"/>
      <c r="D527" s="6"/>
      <c r="K527" s="6"/>
      <c r="L527" s="6"/>
      <c r="Q527" s="6"/>
      <c r="R527" s="6"/>
    </row>
    <row r="528" spans="1:18" x14ac:dyDescent="0.4">
      <c r="A528" s="30"/>
      <c r="B528" s="30"/>
      <c r="D528" s="6"/>
      <c r="K528" s="6"/>
      <c r="L528" s="6"/>
      <c r="Q528" s="6"/>
      <c r="R528" s="6"/>
    </row>
    <row r="529" spans="1:18" x14ac:dyDescent="0.4">
      <c r="A529" s="30"/>
      <c r="B529" s="30"/>
      <c r="D529" s="6"/>
      <c r="K529" s="6"/>
      <c r="L529" s="6"/>
      <c r="Q529" s="6"/>
      <c r="R529" s="6"/>
    </row>
    <row r="530" spans="1:18" x14ac:dyDescent="0.4">
      <c r="A530" s="30"/>
      <c r="B530" s="30"/>
      <c r="D530" s="6"/>
      <c r="K530" s="6"/>
      <c r="L530" s="6"/>
      <c r="Q530" s="6"/>
      <c r="R530" s="6"/>
    </row>
    <row r="531" spans="1:18" x14ac:dyDescent="0.4">
      <c r="A531" s="30"/>
      <c r="B531" s="30"/>
      <c r="D531" s="6"/>
      <c r="K531" s="6"/>
      <c r="L531" s="6"/>
      <c r="Q531" s="6"/>
      <c r="R531" s="6"/>
    </row>
    <row r="532" spans="1:18" x14ac:dyDescent="0.4">
      <c r="A532" s="30"/>
      <c r="B532" s="30"/>
      <c r="D532" s="6"/>
      <c r="K532" s="6"/>
      <c r="L532" s="6"/>
      <c r="Q532" s="6"/>
      <c r="R532" s="6"/>
    </row>
    <row r="533" spans="1:18" x14ac:dyDescent="0.4">
      <c r="A533" s="30"/>
      <c r="B533" s="30"/>
      <c r="D533" s="6"/>
      <c r="K533" s="6"/>
      <c r="L533" s="6"/>
      <c r="Q533" s="6"/>
      <c r="R533" s="6"/>
    </row>
    <row r="534" spans="1:18" x14ac:dyDescent="0.4">
      <c r="A534" s="30"/>
      <c r="B534" s="30"/>
      <c r="D534" s="6"/>
      <c r="K534" s="6"/>
      <c r="L534" s="6"/>
      <c r="Q534" s="6"/>
      <c r="R534" s="6"/>
    </row>
    <row r="535" spans="1:18" x14ac:dyDescent="0.4">
      <c r="A535" s="30"/>
      <c r="B535" s="30"/>
      <c r="D535" s="6"/>
      <c r="K535" s="6"/>
      <c r="L535" s="6"/>
      <c r="Q535" s="6"/>
      <c r="R535" s="6"/>
    </row>
    <row r="536" spans="1:18" x14ac:dyDescent="0.4">
      <c r="A536" s="30"/>
      <c r="B536" s="30"/>
      <c r="D536" s="6"/>
      <c r="K536" s="6"/>
      <c r="L536" s="6"/>
      <c r="Q536" s="6"/>
      <c r="R536" s="6"/>
    </row>
    <row r="537" spans="1:18" x14ac:dyDescent="0.4">
      <c r="A537" s="30"/>
      <c r="B537" s="30"/>
      <c r="D537" s="6"/>
      <c r="K537" s="6"/>
      <c r="L537" s="6"/>
      <c r="Q537" s="6"/>
      <c r="R537" s="6"/>
    </row>
    <row r="538" spans="1:18" x14ac:dyDescent="0.4">
      <c r="A538" s="30"/>
      <c r="B538" s="30"/>
      <c r="D538" s="6"/>
      <c r="K538" s="6"/>
      <c r="L538" s="6"/>
      <c r="Q538" s="6"/>
      <c r="R538" s="6"/>
    </row>
    <row r="539" spans="1:18" x14ac:dyDescent="0.4">
      <c r="A539" s="30"/>
      <c r="B539" s="30"/>
      <c r="D539" s="6"/>
      <c r="K539" s="6"/>
      <c r="L539" s="6"/>
      <c r="Q539" s="6"/>
      <c r="R539" s="6"/>
    </row>
    <row r="540" spans="1:18" x14ac:dyDescent="0.4">
      <c r="A540" s="30"/>
      <c r="B540" s="30"/>
      <c r="D540" s="6"/>
      <c r="K540" s="6"/>
      <c r="L540" s="6"/>
      <c r="Q540" s="6"/>
      <c r="R540" s="6"/>
    </row>
    <row r="541" spans="1:18" x14ac:dyDescent="0.4">
      <c r="A541" s="30"/>
      <c r="B541" s="30"/>
      <c r="D541" s="6"/>
      <c r="K541" s="6"/>
      <c r="L541" s="6"/>
      <c r="Q541" s="6"/>
      <c r="R541" s="6"/>
    </row>
    <row r="542" spans="1:18" x14ac:dyDescent="0.4">
      <c r="A542" s="30"/>
      <c r="B542" s="30"/>
      <c r="D542" s="6"/>
      <c r="K542" s="6"/>
      <c r="L542" s="6"/>
      <c r="Q542" s="6"/>
      <c r="R542" s="6"/>
    </row>
    <row r="543" spans="1:18" x14ac:dyDescent="0.4">
      <c r="A543" s="30"/>
      <c r="B543" s="30"/>
      <c r="D543" s="6"/>
      <c r="K543" s="6"/>
      <c r="L543" s="6"/>
      <c r="Q543" s="6"/>
      <c r="R543" s="6"/>
    </row>
    <row r="544" spans="1:18" x14ac:dyDescent="0.4">
      <c r="A544" s="30"/>
      <c r="B544" s="30"/>
      <c r="D544" s="6"/>
      <c r="K544" s="6"/>
      <c r="L544" s="6"/>
      <c r="Q544" s="6"/>
      <c r="R544" s="6"/>
    </row>
    <row r="545" spans="1:18" x14ac:dyDescent="0.4">
      <c r="A545" s="30"/>
      <c r="B545" s="30"/>
      <c r="D545" s="6"/>
      <c r="K545" s="6"/>
      <c r="L545" s="6"/>
      <c r="Q545" s="6"/>
      <c r="R545" s="6"/>
    </row>
    <row r="546" spans="1:18" x14ac:dyDescent="0.4">
      <c r="A546" s="30"/>
      <c r="B546" s="30"/>
      <c r="D546" s="6"/>
      <c r="K546" s="6"/>
      <c r="L546" s="6"/>
      <c r="Q546" s="6"/>
      <c r="R546" s="6"/>
    </row>
    <row r="547" spans="1:18" x14ac:dyDescent="0.4">
      <c r="A547" s="30"/>
      <c r="B547" s="30"/>
      <c r="D547" s="6"/>
      <c r="K547" s="6"/>
      <c r="L547" s="6"/>
      <c r="Q547" s="6"/>
      <c r="R547" s="6"/>
    </row>
    <row r="548" spans="1:18" x14ac:dyDescent="0.4">
      <c r="A548" s="30"/>
      <c r="B548" s="30"/>
      <c r="D548" s="6"/>
      <c r="K548" s="6"/>
      <c r="L548" s="6"/>
      <c r="Q548" s="6"/>
      <c r="R548" s="6"/>
    </row>
    <row r="549" spans="1:18" x14ac:dyDescent="0.4">
      <c r="A549" s="30"/>
      <c r="B549" s="30"/>
      <c r="D549" s="6"/>
      <c r="K549" s="6"/>
      <c r="L549" s="6"/>
      <c r="Q549" s="6"/>
      <c r="R549" s="6"/>
    </row>
    <row r="550" spans="1:18" x14ac:dyDescent="0.4">
      <c r="A550" s="30"/>
      <c r="B550" s="30"/>
      <c r="D550" s="6"/>
      <c r="K550" s="6"/>
      <c r="L550" s="6"/>
      <c r="Q550" s="6"/>
      <c r="R550" s="6"/>
    </row>
    <row r="551" spans="1:18" x14ac:dyDescent="0.4">
      <c r="A551" s="30"/>
      <c r="B551" s="30"/>
      <c r="D551" s="6"/>
      <c r="K551" s="6"/>
      <c r="L551" s="6"/>
      <c r="Q551" s="6"/>
      <c r="R551" s="6"/>
    </row>
    <row r="552" spans="1:18" x14ac:dyDescent="0.4">
      <c r="A552" s="30"/>
      <c r="B552" s="30"/>
      <c r="D552" s="6"/>
      <c r="K552" s="6"/>
      <c r="L552" s="6"/>
      <c r="Q552" s="6"/>
      <c r="R552" s="6"/>
    </row>
    <row r="553" spans="1:18" x14ac:dyDescent="0.4">
      <c r="A553" s="30"/>
      <c r="B553" s="30"/>
      <c r="D553" s="6"/>
      <c r="K553" s="6"/>
      <c r="L553" s="6"/>
      <c r="Q553" s="6"/>
      <c r="R553" s="6"/>
    </row>
    <row r="554" spans="1:18" x14ac:dyDescent="0.4">
      <c r="A554" s="30"/>
      <c r="B554" s="30"/>
      <c r="D554" s="6"/>
      <c r="K554" s="6"/>
      <c r="L554" s="6"/>
      <c r="Q554" s="6"/>
      <c r="R554" s="6"/>
    </row>
    <row r="555" spans="1:18" x14ac:dyDescent="0.4">
      <c r="A555" s="30"/>
      <c r="B555" s="30"/>
      <c r="D555" s="6"/>
      <c r="K555" s="6"/>
      <c r="L555" s="6"/>
      <c r="Q555" s="6"/>
      <c r="R555" s="6"/>
    </row>
    <row r="556" spans="1:18" x14ac:dyDescent="0.4">
      <c r="A556" s="30"/>
      <c r="B556" s="30"/>
      <c r="D556" s="6"/>
      <c r="K556" s="6"/>
      <c r="L556" s="6"/>
      <c r="Q556" s="6"/>
      <c r="R556" s="6"/>
    </row>
    <row r="557" spans="1:18" x14ac:dyDescent="0.4">
      <c r="A557" s="30"/>
      <c r="B557" s="30"/>
      <c r="D557" s="6"/>
      <c r="K557" s="6"/>
      <c r="L557" s="6"/>
      <c r="Q557" s="6"/>
      <c r="R557" s="6"/>
    </row>
    <row r="558" spans="1:18" x14ac:dyDescent="0.4">
      <c r="A558" s="30"/>
      <c r="B558" s="30"/>
      <c r="D558" s="6"/>
      <c r="K558" s="6"/>
      <c r="L558" s="6"/>
      <c r="Q558" s="6"/>
      <c r="R558" s="6"/>
    </row>
    <row r="559" spans="1:18" x14ac:dyDescent="0.4">
      <c r="A559" s="30"/>
      <c r="B559" s="30"/>
      <c r="D559" s="6"/>
      <c r="K559" s="6"/>
      <c r="L559" s="6"/>
      <c r="Q559" s="6"/>
      <c r="R559" s="6"/>
    </row>
    <row r="560" spans="1:18" x14ac:dyDescent="0.4">
      <c r="A560" s="30"/>
      <c r="B560" s="30"/>
      <c r="D560" s="6"/>
      <c r="K560" s="6"/>
      <c r="L560" s="6"/>
      <c r="Q560" s="6"/>
      <c r="R560" s="6"/>
    </row>
    <row r="561" spans="1:18" x14ac:dyDescent="0.4">
      <c r="A561" s="30"/>
      <c r="B561" s="30"/>
      <c r="D561" s="6"/>
      <c r="K561" s="6"/>
      <c r="L561" s="6"/>
      <c r="Q561" s="6"/>
      <c r="R561" s="6"/>
    </row>
    <row r="562" spans="1:18" x14ac:dyDescent="0.4">
      <c r="A562" s="30"/>
      <c r="B562" s="30"/>
      <c r="D562" s="6"/>
      <c r="K562" s="6"/>
      <c r="L562" s="6"/>
      <c r="Q562" s="6"/>
      <c r="R562" s="6"/>
    </row>
    <row r="563" spans="1:18" x14ac:dyDescent="0.4">
      <c r="A563" s="30"/>
      <c r="B563" s="30"/>
      <c r="D563" s="6"/>
      <c r="K563" s="6"/>
      <c r="L563" s="6"/>
      <c r="Q563" s="6"/>
      <c r="R563" s="6"/>
    </row>
    <row r="564" spans="1:18" x14ac:dyDescent="0.4">
      <c r="A564" s="30"/>
      <c r="B564" s="30"/>
      <c r="D564" s="6"/>
      <c r="K564" s="6"/>
      <c r="L564" s="6"/>
      <c r="Q564" s="6"/>
      <c r="R564" s="6"/>
    </row>
    <row r="565" spans="1:18" x14ac:dyDescent="0.4">
      <c r="A565" s="30"/>
      <c r="B565" s="30"/>
      <c r="D565" s="6"/>
      <c r="K565" s="6"/>
      <c r="L565" s="6"/>
      <c r="Q565" s="6"/>
      <c r="R565" s="6"/>
    </row>
    <row r="566" spans="1:18" x14ac:dyDescent="0.4">
      <c r="A566" s="30"/>
      <c r="B566" s="30"/>
      <c r="D566" s="6"/>
      <c r="K566" s="6"/>
      <c r="L566" s="6"/>
      <c r="Q566" s="6"/>
      <c r="R566" s="6"/>
    </row>
    <row r="567" spans="1:18" x14ac:dyDescent="0.4">
      <c r="A567" s="30"/>
      <c r="B567" s="30"/>
      <c r="D567" s="6"/>
      <c r="K567" s="6"/>
      <c r="L567" s="6"/>
      <c r="Q567" s="6"/>
      <c r="R567" s="6"/>
    </row>
    <row r="568" spans="1:18" x14ac:dyDescent="0.4">
      <c r="A568" s="30"/>
      <c r="B568" s="30"/>
      <c r="D568" s="6"/>
      <c r="K568" s="6"/>
      <c r="L568" s="6"/>
      <c r="Q568" s="6"/>
      <c r="R568" s="6"/>
    </row>
    <row r="569" spans="1:18" x14ac:dyDescent="0.4">
      <c r="A569" s="30"/>
      <c r="B569" s="30"/>
      <c r="D569" s="6"/>
      <c r="K569" s="6"/>
      <c r="L569" s="6"/>
      <c r="Q569" s="6"/>
      <c r="R569" s="6"/>
    </row>
    <row r="570" spans="1:18" x14ac:dyDescent="0.4">
      <c r="A570" s="30"/>
      <c r="B570" s="30"/>
      <c r="D570" s="6"/>
      <c r="K570" s="6"/>
      <c r="L570" s="6"/>
      <c r="Q570" s="6"/>
      <c r="R570" s="6"/>
    </row>
    <row r="571" spans="1:18" x14ac:dyDescent="0.4">
      <c r="A571" s="30"/>
      <c r="B571" s="30"/>
      <c r="D571" s="6"/>
      <c r="K571" s="6"/>
      <c r="L571" s="6"/>
      <c r="Q571" s="6"/>
      <c r="R571" s="6"/>
    </row>
    <row r="572" spans="1:18" x14ac:dyDescent="0.4">
      <c r="A572" s="30"/>
      <c r="B572" s="30"/>
      <c r="D572" s="6"/>
      <c r="K572" s="6"/>
      <c r="L572" s="6"/>
      <c r="Q572" s="6"/>
      <c r="R572" s="6"/>
    </row>
    <row r="573" spans="1:18" x14ac:dyDescent="0.4">
      <c r="A573" s="30"/>
      <c r="B573" s="30"/>
      <c r="D573" s="6"/>
      <c r="K573" s="6"/>
      <c r="L573" s="6"/>
      <c r="Q573" s="6"/>
      <c r="R573" s="6"/>
    </row>
    <row r="574" spans="1:18" x14ac:dyDescent="0.4">
      <c r="A574" s="30"/>
      <c r="B574" s="30"/>
      <c r="D574" s="6"/>
      <c r="K574" s="6"/>
      <c r="L574" s="6"/>
      <c r="Q574" s="6"/>
      <c r="R574" s="6"/>
    </row>
    <row r="575" spans="1:18" x14ac:dyDescent="0.4">
      <c r="A575" s="30"/>
      <c r="B575" s="30"/>
      <c r="D575" s="6"/>
      <c r="K575" s="6"/>
      <c r="L575" s="6"/>
      <c r="Q575" s="6"/>
      <c r="R575" s="6"/>
    </row>
    <row r="576" spans="1:18" x14ac:dyDescent="0.4">
      <c r="A576" s="30"/>
      <c r="B576" s="30"/>
      <c r="D576" s="6"/>
      <c r="K576" s="6"/>
      <c r="L576" s="6"/>
      <c r="Q576" s="6"/>
      <c r="R576" s="6"/>
    </row>
    <row r="577" spans="1:18" x14ac:dyDescent="0.4">
      <c r="A577" s="30"/>
      <c r="B577" s="30"/>
      <c r="D577" s="6"/>
      <c r="K577" s="6"/>
      <c r="L577" s="6"/>
      <c r="Q577" s="6"/>
      <c r="R577" s="6"/>
    </row>
    <row r="578" spans="1:18" x14ac:dyDescent="0.4">
      <c r="A578" s="30"/>
      <c r="B578" s="30"/>
      <c r="D578" s="6"/>
      <c r="K578" s="6"/>
      <c r="L578" s="6"/>
      <c r="Q578" s="6"/>
      <c r="R578" s="6"/>
    </row>
    <row r="579" spans="1:18" x14ac:dyDescent="0.4">
      <c r="A579" s="30"/>
      <c r="B579" s="30"/>
      <c r="D579" s="6"/>
      <c r="K579" s="6"/>
      <c r="L579" s="6"/>
      <c r="Q579" s="6"/>
      <c r="R579" s="6"/>
    </row>
    <row r="580" spans="1:18" x14ac:dyDescent="0.4">
      <c r="A580" s="30"/>
      <c r="B580" s="30"/>
      <c r="D580" s="6"/>
      <c r="K580" s="6"/>
      <c r="L580" s="6"/>
      <c r="Q580" s="6"/>
      <c r="R580" s="6"/>
    </row>
    <row r="581" spans="1:18" x14ac:dyDescent="0.4">
      <c r="A581" s="30"/>
      <c r="B581" s="30"/>
      <c r="D581" s="6"/>
      <c r="K581" s="6"/>
      <c r="L581" s="6"/>
      <c r="Q581" s="6"/>
      <c r="R581" s="6"/>
    </row>
    <row r="582" spans="1:18" x14ac:dyDescent="0.4">
      <c r="A582" s="30"/>
      <c r="B582" s="30"/>
      <c r="D582" s="6"/>
      <c r="K582" s="6"/>
      <c r="L582" s="6"/>
      <c r="Q582" s="6"/>
      <c r="R582" s="6"/>
    </row>
    <row r="583" spans="1:18" x14ac:dyDescent="0.4">
      <c r="A583" s="30"/>
      <c r="B583" s="30"/>
      <c r="D583" s="6"/>
      <c r="K583" s="6"/>
      <c r="L583" s="6"/>
      <c r="Q583" s="6"/>
      <c r="R583" s="6"/>
    </row>
    <row r="584" spans="1:18" x14ac:dyDescent="0.4">
      <c r="A584" s="30"/>
      <c r="B584" s="30"/>
      <c r="D584" s="6"/>
      <c r="K584" s="6"/>
      <c r="L584" s="6"/>
      <c r="Q584" s="6"/>
      <c r="R584" s="6"/>
    </row>
    <row r="585" spans="1:18" x14ac:dyDescent="0.4">
      <c r="A585" s="30"/>
      <c r="B585" s="30"/>
      <c r="D585" s="6"/>
      <c r="K585" s="6"/>
      <c r="L585" s="6"/>
      <c r="Q585" s="6"/>
      <c r="R585" s="6"/>
    </row>
    <row r="586" spans="1:18" x14ac:dyDescent="0.4">
      <c r="A586" s="30"/>
      <c r="B586" s="30"/>
      <c r="D586" s="6"/>
      <c r="K586" s="6"/>
      <c r="L586" s="6"/>
      <c r="Q586" s="6"/>
      <c r="R586" s="6"/>
    </row>
    <row r="587" spans="1:18" x14ac:dyDescent="0.4">
      <c r="A587" s="30"/>
      <c r="B587" s="30"/>
      <c r="D587" s="6"/>
      <c r="K587" s="6"/>
      <c r="L587" s="6"/>
      <c r="Q587" s="6"/>
      <c r="R587" s="6"/>
    </row>
    <row r="588" spans="1:18" x14ac:dyDescent="0.4">
      <c r="A588" s="30"/>
      <c r="B588" s="30"/>
      <c r="D588" s="6"/>
      <c r="K588" s="6"/>
      <c r="L588" s="6"/>
      <c r="Q588" s="6"/>
      <c r="R588" s="6"/>
    </row>
    <row r="589" spans="1:18" x14ac:dyDescent="0.4">
      <c r="A589" s="30"/>
      <c r="B589" s="30"/>
      <c r="D589" s="6"/>
      <c r="K589" s="6"/>
      <c r="L589" s="6"/>
      <c r="Q589" s="6"/>
      <c r="R589" s="6"/>
    </row>
    <row r="590" spans="1:18" x14ac:dyDescent="0.4">
      <c r="A590" s="30"/>
      <c r="B590" s="30"/>
      <c r="D590" s="6"/>
      <c r="K590" s="6"/>
      <c r="L590" s="6"/>
      <c r="Q590" s="6"/>
      <c r="R590" s="6"/>
    </row>
    <row r="591" spans="1:18" x14ac:dyDescent="0.4">
      <c r="A591" s="30"/>
      <c r="B591" s="30"/>
      <c r="D591" s="6"/>
      <c r="K591" s="6"/>
      <c r="L591" s="6"/>
      <c r="Q591" s="6"/>
      <c r="R591" s="6"/>
    </row>
    <row r="592" spans="1:18" x14ac:dyDescent="0.4">
      <c r="A592" s="30"/>
      <c r="B592" s="30"/>
      <c r="D592" s="6"/>
      <c r="K592" s="6"/>
      <c r="L592" s="6"/>
      <c r="Q592" s="6"/>
      <c r="R592" s="6"/>
    </row>
    <row r="593" spans="1:18" x14ac:dyDescent="0.4">
      <c r="A593" s="30"/>
      <c r="B593" s="30"/>
      <c r="D593" s="6"/>
      <c r="K593" s="6"/>
      <c r="L593" s="6"/>
      <c r="Q593" s="6"/>
      <c r="R593" s="6"/>
    </row>
    <row r="594" spans="1:18" x14ac:dyDescent="0.4">
      <c r="A594" s="30"/>
      <c r="B594" s="30"/>
      <c r="D594" s="6"/>
      <c r="K594" s="6"/>
      <c r="L594" s="6"/>
      <c r="Q594" s="6"/>
      <c r="R594" s="6"/>
    </row>
    <row r="595" spans="1:18" x14ac:dyDescent="0.4">
      <c r="A595" s="30"/>
      <c r="B595" s="30"/>
      <c r="D595" s="6"/>
      <c r="K595" s="6"/>
      <c r="L595" s="6"/>
      <c r="Q595" s="6"/>
      <c r="R595" s="6"/>
    </row>
    <row r="596" spans="1:18" x14ac:dyDescent="0.4">
      <c r="A596" s="30"/>
      <c r="B596" s="30"/>
      <c r="D596" s="6"/>
      <c r="K596" s="6"/>
      <c r="L596" s="6"/>
      <c r="Q596" s="6"/>
      <c r="R596" s="6"/>
    </row>
    <row r="597" spans="1:18" x14ac:dyDescent="0.4">
      <c r="A597" s="30"/>
      <c r="B597" s="30"/>
      <c r="D597" s="6"/>
      <c r="K597" s="6"/>
      <c r="L597" s="6"/>
      <c r="Q597" s="6"/>
      <c r="R597" s="6"/>
    </row>
    <row r="598" spans="1:18" x14ac:dyDescent="0.4">
      <c r="A598" s="30"/>
      <c r="B598" s="30"/>
      <c r="D598" s="6"/>
      <c r="K598" s="6"/>
      <c r="L598" s="6"/>
      <c r="Q598" s="6"/>
      <c r="R598" s="6"/>
    </row>
    <row r="599" spans="1:18" x14ac:dyDescent="0.4">
      <c r="A599" s="30"/>
      <c r="B599" s="30"/>
      <c r="D599" s="6"/>
      <c r="K599" s="6"/>
      <c r="L599" s="6"/>
      <c r="Q599" s="6"/>
      <c r="R599" s="6"/>
    </row>
    <row r="600" spans="1:18" x14ac:dyDescent="0.4">
      <c r="A600" s="30"/>
      <c r="B600" s="30"/>
      <c r="D600" s="6"/>
      <c r="K600" s="6"/>
      <c r="L600" s="6"/>
      <c r="Q600" s="6"/>
      <c r="R600" s="6"/>
    </row>
    <row r="601" spans="1:18" x14ac:dyDescent="0.4">
      <c r="A601" s="30"/>
      <c r="B601" s="30"/>
      <c r="D601" s="6"/>
      <c r="K601" s="6"/>
      <c r="L601" s="6"/>
      <c r="Q601" s="6"/>
      <c r="R601" s="6"/>
    </row>
    <row r="602" spans="1:18" x14ac:dyDescent="0.4">
      <c r="A602" s="30"/>
      <c r="B602" s="30"/>
      <c r="D602" s="6"/>
      <c r="K602" s="6"/>
      <c r="L602" s="6"/>
      <c r="Q602" s="6"/>
      <c r="R602" s="6"/>
    </row>
    <row r="603" spans="1:18" x14ac:dyDescent="0.4">
      <c r="A603" s="30"/>
      <c r="B603" s="30"/>
      <c r="D603" s="6"/>
      <c r="K603" s="6"/>
      <c r="L603" s="6"/>
      <c r="Q603" s="6"/>
      <c r="R603" s="6"/>
    </row>
    <row r="604" spans="1:18" x14ac:dyDescent="0.4">
      <c r="A604" s="30"/>
      <c r="B604" s="30"/>
      <c r="D604" s="6"/>
      <c r="K604" s="6"/>
      <c r="L604" s="6"/>
      <c r="Q604" s="6"/>
      <c r="R604" s="6"/>
    </row>
    <row r="605" spans="1:18" x14ac:dyDescent="0.4">
      <c r="A605" s="30"/>
      <c r="B605" s="30"/>
      <c r="D605" s="6"/>
      <c r="K605" s="6"/>
      <c r="L605" s="6"/>
      <c r="Q605" s="6"/>
      <c r="R605" s="6"/>
    </row>
    <row r="606" spans="1:18" x14ac:dyDescent="0.4">
      <c r="A606" s="30"/>
      <c r="B606" s="30"/>
      <c r="D606" s="6"/>
      <c r="K606" s="6"/>
      <c r="L606" s="6"/>
      <c r="Q606" s="6"/>
      <c r="R606" s="6"/>
    </row>
    <row r="607" spans="1:18" x14ac:dyDescent="0.4">
      <c r="A607" s="30"/>
      <c r="B607" s="30"/>
      <c r="D607" s="6"/>
      <c r="K607" s="6"/>
      <c r="L607" s="6"/>
      <c r="Q607" s="6"/>
      <c r="R607" s="6"/>
    </row>
    <row r="608" spans="1:18" x14ac:dyDescent="0.4">
      <c r="A608" s="30"/>
      <c r="B608" s="30"/>
      <c r="D608" s="6"/>
      <c r="K608" s="6"/>
      <c r="L608" s="6"/>
      <c r="Q608" s="6"/>
      <c r="R608" s="6"/>
    </row>
    <row r="609" spans="1:18" x14ac:dyDescent="0.4">
      <c r="A609" s="30"/>
      <c r="B609" s="30"/>
      <c r="D609" s="6"/>
      <c r="K609" s="6"/>
      <c r="L609" s="6"/>
      <c r="Q609" s="6"/>
      <c r="R609" s="6"/>
    </row>
    <row r="610" spans="1:18" x14ac:dyDescent="0.4">
      <c r="A610" s="30"/>
      <c r="B610" s="30"/>
      <c r="D610" s="6"/>
      <c r="K610" s="6"/>
      <c r="L610" s="6"/>
      <c r="Q610" s="6"/>
      <c r="R610" s="6"/>
    </row>
    <row r="611" spans="1:18" x14ac:dyDescent="0.4">
      <c r="A611" s="30"/>
      <c r="B611" s="30"/>
      <c r="D611" s="6"/>
      <c r="K611" s="6"/>
      <c r="L611" s="6"/>
      <c r="Q611" s="6"/>
      <c r="R611" s="6"/>
    </row>
    <row r="612" spans="1:18" x14ac:dyDescent="0.4">
      <c r="A612" s="30"/>
      <c r="B612" s="30"/>
      <c r="D612" s="6"/>
      <c r="K612" s="6"/>
      <c r="L612" s="6"/>
      <c r="Q612" s="6"/>
      <c r="R612" s="6"/>
    </row>
    <row r="613" spans="1:18" x14ac:dyDescent="0.4">
      <c r="A613" s="30"/>
      <c r="B613" s="30"/>
      <c r="D613" s="6"/>
      <c r="K613" s="6"/>
      <c r="L613" s="6"/>
      <c r="Q613" s="6"/>
      <c r="R613" s="6"/>
    </row>
    <row r="614" spans="1:18" x14ac:dyDescent="0.4">
      <c r="A614" s="30"/>
      <c r="B614" s="30"/>
      <c r="D614" s="6"/>
      <c r="K614" s="6"/>
      <c r="L614" s="6"/>
      <c r="Q614" s="6"/>
      <c r="R614" s="6"/>
    </row>
    <row r="615" spans="1:18" x14ac:dyDescent="0.4">
      <c r="A615" s="30"/>
      <c r="B615" s="30"/>
      <c r="D615" s="6"/>
      <c r="K615" s="6"/>
      <c r="L615" s="6"/>
      <c r="Q615" s="6"/>
      <c r="R615" s="6"/>
    </row>
  </sheetData>
  <autoFilter ref="C2:P26" xr:uid="{00000000-0009-0000-0000-000000000000}"/>
  <mergeCells count="2">
    <mergeCell ref="C26:F26"/>
    <mergeCell ref="J26:M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Arias Cardona</dc:creator>
  <cp:lastModifiedBy>Angela Maria Salazar Silva</cp:lastModifiedBy>
  <dcterms:created xsi:type="dcterms:W3CDTF">2023-10-25T13:40:49Z</dcterms:created>
  <dcterms:modified xsi:type="dcterms:W3CDTF">2023-10-27T18:11:35Z</dcterms:modified>
</cp:coreProperties>
</file>